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180" windowHeight="4815" tabRatio="601" activeTab="0"/>
  </bookViews>
  <sheets>
    <sheet name="Ftg" sheetId="1" r:id="rId1"/>
    <sheet name="Anst" sheetId="2" r:id="rId2"/>
    <sheet name="Län" sheetId="3" r:id="rId3"/>
    <sheet name="Kommun" sheetId="4" r:id="rId4"/>
    <sheet name="Bransch" sheetId="5" r:id="rId5"/>
    <sheet name="IT" sheetId="6" r:id="rId6"/>
  </sheets>
  <definedNames>
    <definedName name="_xlnm.Print_Titles" localSheetId="1">'Anst'!$1:$4</definedName>
    <definedName name="_xlnm.Print_Titles" localSheetId="4">'Bransch'!$A:$B</definedName>
    <definedName name="_xlnm.Print_Titles" localSheetId="0">'Ftg'!$1:$4</definedName>
    <definedName name="_xlnm.Print_Titles" localSheetId="3">'Kommun'!$A:$C,'Kommun'!$1:$6</definedName>
    <definedName name="_xlnm.Print_Titles" localSheetId="2">'Län'!$A:$B</definedName>
  </definedNames>
  <calcPr fullCalcOnLoad="1"/>
</workbook>
</file>

<file path=xl/sharedStrings.xml><?xml version="1.0" encoding="utf-8"?>
<sst xmlns="http://schemas.openxmlformats.org/spreadsheetml/2006/main" count="1877" uniqueCount="798">
  <si>
    <t>Beslutsmånad</t>
  </si>
  <si>
    <t>Företag</t>
  </si>
  <si>
    <t>Anställda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</si>
  <si>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</si>
  <si>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</si>
  <si>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</si>
  <si>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</si>
  <si>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</si>
  <si>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</si>
  <si>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</si>
  <si>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</si>
  <si>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</si>
  <si>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</si>
  <si>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</si>
  <si>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</si>
  <si>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</si>
  <si>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</si>
  <si>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</si>
  <si>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</si>
  <si>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</si>
  <si>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</si>
  <si>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</si>
  <si>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</si>
  <si>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</si>
  <si>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</si>
  <si>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</si>
  <si>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</si>
  <si>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</si>
  <si>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</si>
  <si>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</si>
  <si>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</si>
  <si>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</si>
  <si>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</si>
  <si>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</si>
  <si>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</si>
  <si>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</si>
  <si>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</si>
  <si>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</si>
  <si>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</si>
  <si>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</si>
  <si>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</si>
  <si>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</si>
  <si>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</si>
  <si>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</si>
  <si>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</si>
  <si>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</si>
  <si>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</si>
  <si>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</si>
  <si>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</si>
  <si>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</si>
  <si>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</si>
  <si>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</si>
  <si>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</si>
  <si>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</si>
  <si>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</si>
  <si>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</si>
  <si>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</si>
  <si>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</si>
  <si>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</si>
  <si>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</si>
  <si>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</si>
  <si>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</si>
  <si>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</si>
  <si>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Jordbruk o serviceföretag till jordbruk</t>
  </si>
  <si>
    <t>02</t>
  </si>
  <si>
    <t>Skogsbruk o serviceföretag t skogsbruk</t>
  </si>
  <si>
    <t>Fiske, vattenbruk och service härtill</t>
  </si>
  <si>
    <t>Gruvor och mineralutvinningsindustri</t>
  </si>
  <si>
    <t>15</t>
  </si>
  <si>
    <t>Livsmedels-, dryckesvaru- o tobaksind</t>
  </si>
  <si>
    <t>Textil-, beklädnads- o lädervaruindustri</t>
  </si>
  <si>
    <t>Trävaruindustri, ej möbler</t>
  </si>
  <si>
    <t>Massa-, pappers- och pappersvaruindustri</t>
  </si>
  <si>
    <t>Förlag; grafisk och annan reproindustri</t>
  </si>
  <si>
    <t>Kemisk industri, petroleumprod m.m.</t>
  </si>
  <si>
    <t>Gummi- och plastvaruindustri</t>
  </si>
  <si>
    <t>26</t>
  </si>
  <si>
    <t>Jord- och stenvaruindustri</t>
  </si>
  <si>
    <t>27</t>
  </si>
  <si>
    <t>Stål- och metallverk</t>
  </si>
  <si>
    <t>28</t>
  </si>
  <si>
    <t>Metallvaru- exkl. maskinindustri</t>
  </si>
  <si>
    <t>29</t>
  </si>
  <si>
    <t>Annan maskinindustri</t>
  </si>
  <si>
    <t>30</t>
  </si>
  <si>
    <t>Industri för el- och optikprodukter</t>
  </si>
  <si>
    <t>34</t>
  </si>
  <si>
    <t>Transportmedelsindustri</t>
  </si>
  <si>
    <t>36</t>
  </si>
  <si>
    <t>Övrig tillverkningsindustri</t>
  </si>
  <si>
    <t>40</t>
  </si>
  <si>
    <t>El-, gas-, värme- och vattenverk</t>
  </si>
  <si>
    <t>45</t>
  </si>
  <si>
    <t>Byggindustri</t>
  </si>
  <si>
    <t>50</t>
  </si>
  <si>
    <t>Handel med motorfordon, service, bensin</t>
  </si>
  <si>
    <t>51</t>
  </si>
  <si>
    <t>Parti- o agenturhandel, ej m motorfordon</t>
  </si>
  <si>
    <t>52</t>
  </si>
  <si>
    <t>Detaljhandel, ej motorfordon; reparation</t>
  </si>
  <si>
    <t>55</t>
  </si>
  <si>
    <t>Hotell och restauranger</t>
  </si>
  <si>
    <t>60</t>
  </si>
  <si>
    <t>Transport, magasinering, resebyråer</t>
  </si>
  <si>
    <t>64</t>
  </si>
  <si>
    <t>Post- och telekommunikationsföretag</t>
  </si>
  <si>
    <t>65</t>
  </si>
  <si>
    <t>Kreditinst, banker och försäkringsbolag</t>
  </si>
  <si>
    <t>70</t>
  </si>
  <si>
    <t>Fastighetsbolag och fastighetsförvaltare</t>
  </si>
  <si>
    <t>71</t>
  </si>
  <si>
    <t>Uthyrningsfirmor</t>
  </si>
  <si>
    <t>72</t>
  </si>
  <si>
    <t>Datakonsulter och dataservicebyråer</t>
  </si>
  <si>
    <t>73</t>
  </si>
  <si>
    <t>Forsknings- och utvecklingsinstitutioner</t>
  </si>
  <si>
    <t>74</t>
  </si>
  <si>
    <t>Andra företagsservicefirmor</t>
  </si>
  <si>
    <t>80</t>
  </si>
  <si>
    <t>Utbildningsväsendet</t>
  </si>
  <si>
    <t>85</t>
  </si>
  <si>
    <t>Hälso- o sjukvård, socialtjänst</t>
  </si>
  <si>
    <t>90</t>
  </si>
  <si>
    <t>Rening-, renhållning-, avfallsanläggning</t>
  </si>
  <si>
    <t>91</t>
  </si>
  <si>
    <t>Myndigh, intresseorg, kultur, sport m.m.</t>
  </si>
  <si>
    <t>99</t>
  </si>
  <si>
    <t>Uppgift saknas</t>
  </si>
  <si>
    <t>Totalt</t>
  </si>
  <si>
    <t>.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</si>
  <si>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</si>
  <si>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</si>
  <si>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</si>
  <si>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</si>
  <si>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</si>
  <si>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</si>
  <si>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</si>
  <si>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</si>
  <si>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</si>
  <si>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</si>
  <si>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</si>
  <si>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</si>
  <si>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</si>
  <si>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</si>
  <si>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</si>
  <si>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</si>
  <si>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</si>
  <si>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</si>
  <si>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</si>
  <si>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</si>
  <si>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</si>
  <si>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</si>
  <si>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</si>
  <si>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</si>
  <si>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</si>
  <si>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</si>
  <si>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</si>
  <si>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</si>
  <si>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</si>
  <si>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</si>
  <si>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</si>
  <si>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</si>
  <si>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</si>
  <si>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</si>
  <si>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</si>
  <si>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</si>
  <si>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</si>
  <si>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</si>
  <si>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</si>
  <si>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</si>
  <si>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</si>
  <si>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</si>
  <si>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</si>
  <si>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</si>
  <si>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</si>
  <si>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</si>
  <si>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</si>
  <si>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</si>
  <si>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</si>
  <si>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</si>
  <si>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</si>
  <si>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</si>
  <si>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</si>
  <si>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</si>
  <si>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</si>
  <si>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</si>
  <si>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</si>
  <si>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</si>
  <si>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</si>
  <si>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</si>
  <si>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</si>
  <si>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</si>
  <si>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</si>
  <si>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</si>
  <si>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</si>
  <si>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</si>
  <si>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</si>
  <si>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</si>
  <si>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</si>
  <si>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</si>
  <si>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</si>
  <si>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</si>
  <si>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</si>
  <si>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</si>
  <si>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</si>
  <si>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</si>
  <si>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</si>
  <si>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</si>
  <si>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</si>
  <si>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</si>
  <si>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</si>
  <si>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</si>
  <si>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</si>
  <si>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</si>
  <si>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</si>
  <si>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</si>
  <si>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</si>
  <si>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</si>
  <si>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</si>
  <si>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</si>
  <si>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</si>
  <si>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</si>
  <si>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</si>
  <si>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</si>
  <si>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</si>
  <si>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</si>
  <si>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</si>
  <si>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</si>
  <si>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</si>
  <si>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</si>
  <si>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</si>
  <si>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</si>
  <si>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</si>
  <si>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</si>
  <si>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</si>
  <si>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</si>
  <si>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</si>
  <si>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</si>
  <si>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</si>
  <si>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</si>
  <si>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</si>
  <si>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</si>
  <si>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</si>
  <si>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</si>
  <si>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</si>
  <si>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</si>
  <si>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</si>
  <si>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</si>
  <si>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</si>
  <si>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</si>
  <si>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</si>
  <si>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</si>
  <si>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</si>
  <si>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</si>
  <si>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</si>
  <si>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</si>
  <si>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</si>
  <si>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</si>
  <si>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</si>
  <si>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</si>
  <si>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</si>
  <si>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</si>
  <si>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</si>
  <si>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</si>
  <si>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</si>
  <si>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</si>
  <si>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</si>
  <si>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</si>
  <si>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</si>
  <si>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</si>
  <si>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</si>
  <si>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</si>
  <si>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</si>
  <si>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</si>
  <si>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</si>
  <si>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</si>
  <si>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</si>
  <si>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</si>
  <si>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</si>
  <si>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</si>
  <si>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</si>
  <si>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</si>
  <si>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</si>
  <si>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</si>
  <si>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</si>
  <si>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</si>
  <si>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</si>
  <si>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</si>
  <si>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</si>
  <si>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</si>
  <si>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</si>
  <si>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</si>
  <si>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</si>
  <si>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</si>
  <si>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</si>
  <si>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</si>
  <si>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</si>
  <si>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</si>
  <si>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</si>
  <si>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</si>
  <si>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</si>
  <si>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</si>
  <si>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</si>
  <si>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</si>
  <si>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</si>
  <si>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</si>
  <si>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</si>
  <si>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</si>
  <si>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</si>
  <si>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</si>
  <si>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</si>
  <si>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</si>
  <si>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</si>
  <si>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</si>
  <si>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</si>
  <si>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</si>
  <si>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</si>
  <si>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</si>
  <si>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</si>
  <si>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</si>
  <si>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</si>
  <si>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</si>
  <si>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</si>
  <si>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</si>
  <si>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</si>
  <si>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</si>
  <si>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</si>
  <si>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</si>
  <si>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</si>
  <si>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</si>
  <si>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</si>
  <si>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</si>
  <si>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</si>
  <si>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</si>
  <si>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</si>
  <si>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</si>
  <si>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</si>
  <si>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</si>
  <si>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</si>
  <si>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</si>
  <si>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</si>
  <si>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</si>
  <si>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</si>
  <si>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</si>
  <si>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</si>
  <si>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</si>
  <si>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</si>
  <si>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</si>
  <si>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</si>
  <si>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</si>
  <si>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</si>
  <si>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</si>
  <si>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</si>
  <si>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</si>
  <si>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</si>
  <si>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</si>
  <si>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</si>
  <si>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</si>
  <si>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</si>
  <si>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</si>
  <si>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</si>
  <si>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</si>
  <si>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</si>
  <si>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</si>
  <si>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</si>
  <si>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</si>
  <si>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</si>
  <si>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</si>
  <si>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</si>
  <si>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</si>
  <si>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</si>
  <si>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</si>
  <si>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</si>
  <si>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</si>
  <si>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</si>
  <si>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</si>
  <si>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</si>
  <si>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</si>
  <si>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</si>
  <si>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</si>
  <si>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</si>
  <si>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</si>
  <si>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</si>
  <si>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</si>
  <si>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</si>
  <si>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</si>
  <si>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</si>
  <si>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</si>
  <si>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</si>
  <si>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</si>
  <si>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</si>
  <si>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</si>
  <si>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</si>
  <si>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</si>
  <si>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</si>
  <si>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</si>
  <si>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</si>
  <si>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</si>
  <si>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</si>
  <si>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</si>
  <si>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</si>
  <si>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</si>
  <si>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</si>
  <si>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</si>
  <si>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</si>
  <si>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</si>
  <si>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</si>
  <si>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</si>
  <si>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</si>
  <si>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</si>
  <si>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</si>
  <si>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</si>
  <si>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</si>
  <si>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</si>
  <si>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</si>
  <si>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</si>
  <si>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</si>
  <si>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</si>
  <si>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</si>
  <si>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</si>
  <si>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</si>
  <si>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</si>
  <si>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</si>
  <si>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</si>
  <si>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</si>
  <si>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</si>
  <si>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</si>
  <si>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</si>
  <si>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</si>
  <si>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</si>
  <si>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</si>
  <si>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</si>
  <si>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</si>
  <si>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</si>
  <si>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</si>
  <si>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</si>
  <si>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</si>
  <si>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</si>
  <si>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</si>
  <si>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</si>
  <si>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</si>
  <si>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</si>
  <si>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</si>
  <si>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</si>
  <si>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</si>
  <si>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</si>
  <si>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</si>
  <si>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</si>
  <si>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</si>
  <si>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</si>
  <si>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</si>
  <si>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</si>
  <si>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</si>
  <si>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</si>
  <si>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</si>
  <si>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</si>
  <si>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</si>
  <si>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</si>
  <si>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</si>
  <si>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</si>
  <si>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</si>
  <si>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</si>
  <si>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</si>
  <si>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</si>
  <si>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</si>
  <si>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</si>
  <si>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</si>
  <si>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</si>
  <si>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</si>
  <si>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</si>
  <si>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</si>
  <si>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</si>
  <si>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</si>
  <si>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</si>
  <si>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</si>
  <si>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</si>
  <si>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</si>
  <si>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</si>
  <si>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</si>
  <si>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</si>
  <si>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</si>
  <si>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</si>
  <si>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</si>
  <si>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</si>
  <si>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</si>
  <si>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</si>
  <si>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</si>
  <si>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</si>
  <si>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</si>
  <si>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</si>
  <si>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</si>
  <si>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</si>
  <si>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</si>
  <si>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</si>
  <si>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</si>
  <si>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</si>
  <si>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</si>
  <si>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</si>
  <si>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</si>
  <si>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</si>
  <si>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</si>
  <si>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</si>
  <si>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</si>
  <si>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</si>
  <si>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</si>
  <si>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</si>
  <si>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</si>
  <si>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</si>
  <si>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</si>
  <si>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</si>
  <si>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</si>
  <si>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</si>
  <si>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</si>
  <si>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</si>
  <si>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</si>
  <si>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</si>
  <si>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</si>
  <si>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</si>
  <si>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</si>
  <si>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</si>
  <si>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</si>
  <si>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</si>
  <si>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</si>
  <si>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</si>
  <si>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</si>
  <si>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</si>
  <si>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</si>
  <si>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</si>
  <si>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</si>
  <si>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</si>
  <si>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</si>
  <si>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</si>
  <si>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</si>
  <si>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</si>
  <si>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</si>
  <si>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</si>
  <si>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</si>
  <si>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</si>
  <si>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</si>
  <si>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</si>
  <si>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</si>
  <si>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</si>
  <si>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</si>
  <si>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</si>
  <si>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</si>
  <si>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</si>
  <si>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</si>
  <si>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</si>
  <si>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</si>
  <si>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</si>
  <si>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</si>
  <si>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</si>
  <si>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</si>
  <si>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</si>
  <si>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</si>
  <si>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</si>
  <si>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</si>
  <si>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</si>
  <si>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</si>
  <si>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</si>
  <si>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</si>
  <si>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</si>
  <si>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</si>
  <si>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</si>
  <si>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</si>
  <si>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</si>
  <si>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</si>
  <si>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</si>
  <si>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</si>
  <si>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</si>
  <si>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</si>
  <si>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</si>
  <si>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</si>
  <si>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</si>
  <si>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</si>
  <si>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</si>
  <si>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</si>
  <si>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</si>
  <si>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</si>
  <si>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</si>
  <si>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</si>
  <si>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</si>
  <si>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</si>
  <si>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</si>
  <si>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</si>
  <si>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</si>
  <si>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</si>
  <si>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</si>
  <si>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</si>
  <si>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</si>
  <si>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</si>
  <si>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</si>
  <si>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</si>
  <si>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</si>
  <si>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</si>
  <si>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</si>
  <si>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</si>
  <si>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</si>
  <si>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</si>
  <si>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</si>
  <si>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</si>
  <si>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</si>
  <si>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</si>
  <si>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</si>
  <si>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</si>
  <si>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</si>
  <si>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</si>
  <si>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</si>
  <si>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</si>
  <si>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</si>
  <si>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</si>
  <si>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</si>
  <si>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</si>
  <si>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</si>
  <si>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</si>
  <si>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</si>
  <si>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</si>
  <si>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</si>
  <si>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</si>
  <si>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</si>
  <si>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</si>
  <si>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</si>
  <si>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</si>
  <si>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</si>
  <si>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</si>
  <si>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</si>
  <si>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</si>
  <si>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</si>
  <si>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</si>
  <si>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</si>
  <si>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</si>
  <si>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</si>
  <si>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</si>
  <si>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</si>
  <si>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</si>
  <si>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</si>
  <si>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</si>
  <si>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</si>
  <si>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</si>
  <si>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</si>
  <si>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</si>
  <si>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</si>
  <si>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</si>
  <si>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</si>
  <si>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</si>
  <si>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</si>
  <si>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</si>
  <si>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</si>
  <si>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</si>
  <si>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</si>
  <si>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</si>
  <si>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</si>
  <si>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</si>
  <si>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</si>
  <si>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</si>
  <si>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</si>
  <si>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</si>
  <si>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</si>
  <si>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</si>
  <si>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</si>
  <si>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</si>
  <si>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</si>
  <si>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</si>
  <si>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</si>
  <si>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</si>
  <si>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</si>
  <si>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</si>
  <si>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</si>
  <si>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</si>
  <si>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</si>
  <si>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</si>
  <si>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</si>
  <si>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</si>
  <si>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</si>
  <si>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</si>
  <si>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</si>
  <si>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</si>
  <si>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</si>
  <si>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</si>
  <si>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</si>
  <si>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</si>
  <si>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</si>
  <si>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</si>
  <si>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</si>
  <si>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</si>
  <si>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</si>
  <si>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</si>
  <si>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</si>
  <si>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</si>
  <si>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</si>
  <si>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</si>
  <si>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</si>
  <si>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</si>
  <si>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</si>
  <si>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</si>
  <si>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</si>
  <si>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</si>
  <si>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</si>
  <si>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</si>
  <si>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</si>
  <si>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</si>
  <si>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</si>
  <si>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</si>
  <si>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</si>
  <si>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</si>
  <si>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</si>
  <si>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</si>
  <si>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</si>
  <si>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</si>
  <si>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</si>
  <si>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</si>
  <si>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</si>
  <si>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</si>
  <si>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</si>
  <si>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föreg. år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</si>
  <si>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</si>
  <si>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</si>
  <si>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</si>
  <si>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</si>
  <si>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</si>
  <si>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</si>
  <si>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</si>
  <si>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</si>
  <si>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0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</si>
  <si>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</si>
  <si>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</si>
  <si>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</si>
  <si>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</si>
  <si>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</si>
  <si>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</si>
  <si>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</si>
  <si>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</si>
  <si>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</si>
  <si>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</si>
  <si>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</si>
  <si>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</si>
  <si>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- 2006-01</t>
  </si>
  <si>
    <t>- 2006-02</t>
  </si>
  <si>
    <t>- 2006-03</t>
  </si>
  <si>
    <t>- 2006-04</t>
  </si>
  <si>
    <t>- 2006-05</t>
  </si>
  <si>
    <t>- 2006-06</t>
  </si>
  <si>
    <t>- 2006-07</t>
  </si>
  <si>
    <t>- 2006-08</t>
  </si>
  <si>
    <t>- 2006-09</t>
  </si>
  <si>
    <t>- 2006-10</t>
  </si>
  <si>
    <t>- 2006-11</t>
  </si>
  <si>
    <t>- 2006-12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</si>
  <si>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</si>
  <si>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</si>
  <si>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</si>
  <si>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</si>
  <si>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</si>
  <si>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</si>
  <si>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</si>
  <si>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</si>
  <si>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</si>
  <si>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</si>
  <si>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</si>
  <si>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</si>
  <si>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Konkurser 2006-2007 efter månad och företagsform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</si>
  <si>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</si>
  <si>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</si>
  <si>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</si>
  <si>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</si>
  <si>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</si>
  <si>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</si>
  <si>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</si>
  <si>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</si>
  <si>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</si>
  <si>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</si>
  <si>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</si>
  <si>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</si>
  <si>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- 2007-01</t>
  </si>
  <si>
    <t>- 2007-02</t>
  </si>
  <si>
    <t>- 2007-03</t>
  </si>
  <si>
    <t>- 2007-04</t>
  </si>
  <si>
    <t>- 2007-05</t>
  </si>
  <si>
    <t>- 2007-06</t>
  </si>
  <si>
    <t>- 2007-07</t>
  </si>
  <si>
    <t>- 2007-08</t>
  </si>
  <si>
    <t>- 2007-09</t>
  </si>
  <si>
    <t>- 2007-10</t>
  </si>
  <si>
    <t>- 2007-11</t>
  </si>
  <si>
    <t>- 2007-12</t>
  </si>
  <si>
    <t>Konkurser 2006-2007 anställda efter månad och företagsform</t>
  </si>
  <si>
    <t>Företagskonkurser 2006-2007,  efter län och månad</t>
  </si>
  <si>
    <t>månad 2006</t>
  </si>
  <si>
    <t>Heby kommun som den 1 januari 2007 överfördes från Västmanlands län till Uppsala län redovisas i denna tabell på Uppsala län.</t>
  </si>
  <si>
    <t>Företagskonkurser 2006-2007,  efter kommun och månad</t>
  </si>
  <si>
    <t>Heby kommun i Västmanlands län fördes den 1 januari 2007 till Uppsala län och kodändrades från 1917 till 0331. Heby redovisas i denna tabell på kod 0331.</t>
  </si>
  <si>
    <t>Företagskonkurser 2006-2007,  efter branschgrupp och månad</t>
  </si>
  <si>
    <t>Företagskonkurser i IT-relaterade branscher efter månad, 2006 - 2007</t>
  </si>
  <si>
    <t>200701</t>
  </si>
  <si>
    <t>200702</t>
  </si>
  <si>
    <t>200703</t>
  </si>
  <si>
    <t>200704</t>
  </si>
  <si>
    <t>200705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</si>
</sst>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#\ ##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000"/>
    <numFmt numFmtId="172" formatCode="000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Helvetica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Helvetica"/>
      <family val="0"/>
    </font>
    <font>
      <sz val="10"/>
      <name val="Helvetica"/>
      <family val="2"/>
    </font>
    <font>
      <b/>
      <i/>
      <sz val="10"/>
      <name val="Arial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7" fontId="9" fillId="0" borderId="0" xfId="22" applyNumberFormat="1" applyFont="1" applyAlignment="1" quotePrefix="1">
      <alignment horizontal="right"/>
      <protection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 quotePrefix="1">
      <alignment horizontal="right"/>
    </xf>
    <xf numFmtId="167" fontId="0" fillId="0" borderId="0" xfId="22" applyNumberFormat="1" applyFont="1" applyAlignment="1" quotePrefix="1">
      <alignment horizontal="right"/>
      <protection/>
    </xf>
    <xf numFmtId="167" fontId="0" fillId="0" borderId="0" xfId="0" applyNumberFormat="1" applyFont="1" applyAlignment="1">
      <alignment horizontal="right"/>
    </xf>
    <xf numFmtId="167" fontId="0" fillId="0" borderId="0" xfId="22" applyNumberFormat="1" applyFont="1" applyAlignment="1">
      <alignment horizontal="right"/>
      <protection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2" fillId="0" borderId="0" xfId="21" applyNumberFormat="1" applyFont="1" applyAlignment="1">
      <alignment horizontal="right"/>
      <protection/>
    </xf>
    <xf numFmtId="167" fontId="2" fillId="0" borderId="0" xfId="21" applyNumberFormat="1" applyFont="1" applyAlignment="1" quotePrefix="1">
      <alignment horizontal="right"/>
      <protection/>
    </xf>
    <xf numFmtId="167" fontId="6" fillId="0" borderId="0" xfId="0" applyNumberFormat="1" applyFont="1" applyAlignment="1" quotePrefix="1">
      <alignment horizontal="right"/>
    </xf>
    <xf numFmtId="167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Font="1" applyAlignment="1">
      <alignment horizontal="right"/>
    </xf>
    <xf numFmtId="167" fontId="9" fillId="0" borderId="0" xfId="22" applyNumberFormat="1" applyFont="1" applyAlignment="1" quotePrefix="1">
      <alignment horizontal="right"/>
      <protection/>
    </xf>
    <xf numFmtId="167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67" fontId="9" fillId="0" borderId="0" xfId="22" applyNumberFormat="1" applyFont="1" applyAlignment="1">
      <alignment horizontal="right"/>
      <protection/>
    </xf>
    <xf numFmtId="167" fontId="0" fillId="0" borderId="0" xfId="0" applyNumberFormat="1" applyFont="1" applyAlignment="1">
      <alignment horizontal="right"/>
    </xf>
    <xf numFmtId="0" fontId="9" fillId="0" borderId="0" xfId="22" applyFont="1" applyAlignment="1">
      <alignment horizontal="right"/>
      <protection/>
    </xf>
    <xf numFmtId="0" fontId="9" fillId="0" borderId="0" xfId="22" applyFont="1" applyAlignment="1" quotePrefix="1">
      <alignment horizontal="right"/>
      <protection/>
    </xf>
    <xf numFmtId="1" fontId="0" fillId="0" borderId="0" xfId="0" applyNumberFormat="1" applyFont="1" applyAlignment="1" quotePrefix="1">
      <alignment horizontal="right"/>
    </xf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1" xfId="22" applyNumberFormat="1" applyFont="1" applyBorder="1" applyAlignment="1">
      <alignment horizontal="right"/>
      <protection/>
    </xf>
    <xf numFmtId="1" fontId="1" fillId="0" borderId="1" xfId="0" applyNumberFormat="1" applyFont="1" applyBorder="1" applyAlignment="1">
      <alignment horizontal="right"/>
    </xf>
    <xf numFmtId="167" fontId="11" fillId="0" borderId="1" xfId="22" applyNumberFormat="1" applyFont="1" applyBorder="1" applyAlignment="1" quotePrefix="1">
      <alignment horizontal="right"/>
      <protection/>
    </xf>
    <xf numFmtId="0" fontId="0" fillId="0" borderId="0" xfId="0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ransch" xfId="21"/>
    <cellStyle name="Normal_Län" xfId="22"/>
    <cellStyle name="Percent" xfId="23"/>
    <cellStyle name="Tusental (0)_Blad1" xfId="24"/>
    <cellStyle name="Valuta (0)_Blad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pane ySplit="4" topLeftCell="BM5" activePane="bottomLeft" state="frozen"/>
      <selection pane="topLeft" activeCell="D17" sqref="D17"/>
      <selection pane="bottomLeft" activeCell="A1" sqref="A1"/>
    </sheetView>
  </sheetViews>
  <sheetFormatPr defaultColWidth="9.140625" defaultRowHeight="12.75"/>
  <cols>
    <col min="2" max="5" width="7.8515625" style="0" customWidth="1"/>
    <col min="6" max="6" width="6.421875" style="0" customWidth="1"/>
    <col min="7" max="11" width="7.28125" style="0" customWidth="1"/>
  </cols>
  <sheetData>
    <row r="1" ht="12.75">
      <c r="A1" s="18" t="s">
        <v>760</v>
      </c>
    </row>
    <row r="2" spans="8:10" ht="12.75">
      <c r="H2" s="18" t="s">
        <v>715</v>
      </c>
      <c r="J2" s="18" t="s">
        <v>716</v>
      </c>
    </row>
    <row r="3" spans="1:11" s="18" customFormat="1" ht="12.75">
      <c r="A3" s="18" t="s">
        <v>130</v>
      </c>
      <c r="B3" s="19" t="s">
        <v>131</v>
      </c>
      <c r="C3" s="19" t="s">
        <v>132</v>
      </c>
      <c r="D3" s="19" t="s">
        <v>133</v>
      </c>
      <c r="E3" s="19" t="s">
        <v>1</v>
      </c>
      <c r="F3" s="19" t="s">
        <v>134</v>
      </c>
      <c r="G3" s="19" t="s">
        <v>128</v>
      </c>
      <c r="H3" s="18" t="s">
        <v>1</v>
      </c>
      <c r="I3" s="18" t="s">
        <v>128</v>
      </c>
      <c r="J3" s="18" t="s">
        <v>1</v>
      </c>
      <c r="K3" s="18" t="s">
        <v>128</v>
      </c>
    </row>
    <row r="4" spans="2:7" ht="6.75" customHeight="1">
      <c r="B4" s="20"/>
      <c r="C4" s="20"/>
      <c r="D4" s="20"/>
      <c r="E4" s="20"/>
      <c r="F4" s="20"/>
      <c r="G4" s="20"/>
    </row>
    <row r="5" spans="1:7" s="24" customFormat="1" ht="12.75">
      <c r="A5" s="26" t="s">
        <v>724</v>
      </c>
      <c r="B5">
        <v>363</v>
      </c>
      <c r="C5">
        <v>47</v>
      </c>
      <c r="D5">
        <v>83</v>
      </c>
      <c r="E5">
        <v>493</v>
      </c>
      <c r="F5">
        <v>28</v>
      </c>
      <c r="G5">
        <v>521</v>
      </c>
    </row>
    <row r="6" spans="1:7" s="25" customFormat="1" ht="12.75">
      <c r="A6" s="26" t="s">
        <v>725</v>
      </c>
      <c r="B6">
        <v>388</v>
      </c>
      <c r="C6">
        <v>38</v>
      </c>
      <c r="D6">
        <v>92</v>
      </c>
      <c r="E6">
        <v>518</v>
      </c>
      <c r="F6">
        <v>28</v>
      </c>
      <c r="G6">
        <v>546</v>
      </c>
    </row>
    <row r="7" spans="1:11" s="25" customFormat="1" ht="12.75">
      <c r="A7" s="26" t="s">
        <v>726</v>
      </c>
      <c r="B7">
        <v>434</v>
      </c>
      <c r="C7">
        <v>63</v>
      </c>
      <c r="D7">
        <v>84</v>
      </c>
      <c r="E7">
        <v>581</v>
      </c>
      <c r="F7">
        <v>40</v>
      </c>
      <c r="G7">
        <v>621</v>
      </c>
      <c r="H7" s="21">
        <f>SUM(E5:E7)</f>
        <v>1592</v>
      </c>
      <c r="I7" s="21">
        <f>SUM(G5:G7)</f>
        <v>1688</v>
      </c>
      <c r="J7" s="21">
        <f>H7</f>
        <v>1592</v>
      </c>
      <c r="K7" s="21">
        <f>I7</f>
        <v>1688</v>
      </c>
    </row>
    <row r="8" spans="1:7" s="25" customFormat="1" ht="12.75">
      <c r="A8" s="26" t="s">
        <v>727</v>
      </c>
      <c r="B8">
        <v>375</v>
      </c>
      <c r="C8">
        <v>48</v>
      </c>
      <c r="D8">
        <v>69</v>
      </c>
      <c r="E8">
        <v>492</v>
      </c>
      <c r="F8">
        <v>21</v>
      </c>
      <c r="G8">
        <v>513</v>
      </c>
    </row>
    <row r="9" spans="1:7" s="25" customFormat="1" ht="12.75">
      <c r="A9" s="26" t="s">
        <v>728</v>
      </c>
      <c r="B9">
        <v>428</v>
      </c>
      <c r="C9">
        <v>53</v>
      </c>
      <c r="D9">
        <v>76</v>
      </c>
      <c r="E9">
        <v>557</v>
      </c>
      <c r="F9">
        <v>38</v>
      </c>
      <c r="G9">
        <v>595</v>
      </c>
    </row>
    <row r="10" spans="1:11" s="25" customFormat="1" ht="12.75">
      <c r="A10" s="26" t="s">
        <v>729</v>
      </c>
      <c r="B10">
        <v>390</v>
      </c>
      <c r="C10">
        <v>49</v>
      </c>
      <c r="D10">
        <v>77</v>
      </c>
      <c r="E10">
        <v>516</v>
      </c>
      <c r="F10">
        <v>39</v>
      </c>
      <c r="G10">
        <v>555</v>
      </c>
      <c r="H10" s="21">
        <f>SUM(E8:E10)</f>
        <v>1565</v>
      </c>
      <c r="I10" s="21">
        <f>SUM(G8:G10)</f>
        <v>1663</v>
      </c>
      <c r="J10" s="21">
        <f>H7+H10</f>
        <v>3157</v>
      </c>
      <c r="K10" s="21">
        <f>I7+I10</f>
        <v>3351</v>
      </c>
    </row>
    <row r="11" spans="1:7" s="25" customFormat="1" ht="12.75">
      <c r="A11" s="26" t="s">
        <v>730</v>
      </c>
      <c r="B11">
        <v>315</v>
      </c>
      <c r="C11">
        <v>32</v>
      </c>
      <c r="D11">
        <v>55</v>
      </c>
      <c r="E11">
        <v>402</v>
      </c>
      <c r="F11">
        <v>19</v>
      </c>
      <c r="G11">
        <v>421</v>
      </c>
    </row>
    <row r="12" spans="1:7" s="25" customFormat="1" ht="12.75">
      <c r="A12" s="26" t="s">
        <v>731</v>
      </c>
      <c r="B12">
        <v>284</v>
      </c>
      <c r="C12">
        <v>44</v>
      </c>
      <c r="D12">
        <v>61</v>
      </c>
      <c r="E12">
        <v>389</v>
      </c>
      <c r="F12">
        <v>23</v>
      </c>
      <c r="G12">
        <v>412</v>
      </c>
    </row>
    <row r="13" spans="1:11" s="25" customFormat="1" ht="12.75">
      <c r="A13" s="26" t="s">
        <v>732</v>
      </c>
      <c r="B13">
        <v>346</v>
      </c>
      <c r="C13">
        <v>34</v>
      </c>
      <c r="D13">
        <v>64</v>
      </c>
      <c r="E13">
        <v>444</v>
      </c>
      <c r="F13">
        <v>14</v>
      </c>
      <c r="G13">
        <v>458</v>
      </c>
      <c r="H13" s="21">
        <f>SUM(E11:E13)</f>
        <v>1235</v>
      </c>
      <c r="I13" s="21">
        <f>SUM(G11:G13)</f>
        <v>1291</v>
      </c>
      <c r="J13" s="21">
        <f>H7+H10+H13</f>
        <v>4392</v>
      </c>
      <c r="K13" s="21">
        <f>I7+I10+I13</f>
        <v>4642</v>
      </c>
    </row>
    <row r="14" spans="1:7" s="25" customFormat="1" ht="12.75">
      <c r="A14" s="26" t="s">
        <v>733</v>
      </c>
      <c r="B14">
        <v>486</v>
      </c>
      <c r="C14">
        <v>50</v>
      </c>
      <c r="D14">
        <v>83</v>
      </c>
      <c r="E14">
        <v>619</v>
      </c>
      <c r="F14">
        <v>27</v>
      </c>
      <c r="G14">
        <v>646</v>
      </c>
    </row>
    <row r="15" spans="1:7" s="25" customFormat="1" ht="12.75">
      <c r="A15" s="26" t="s">
        <v>734</v>
      </c>
      <c r="B15">
        <v>467</v>
      </c>
      <c r="C15">
        <v>77</v>
      </c>
      <c r="D15">
        <v>88</v>
      </c>
      <c r="E15">
        <v>632</v>
      </c>
      <c r="F15">
        <v>28</v>
      </c>
      <c r="G15">
        <v>660</v>
      </c>
    </row>
    <row r="16" spans="1:11" s="25" customFormat="1" ht="12.75">
      <c r="A16" s="26" t="s">
        <v>735</v>
      </c>
      <c r="B16">
        <v>373</v>
      </c>
      <c r="C16">
        <v>70</v>
      </c>
      <c r="D16">
        <v>74</v>
      </c>
      <c r="E16">
        <v>517</v>
      </c>
      <c r="F16">
        <v>24</v>
      </c>
      <c r="G16">
        <v>541</v>
      </c>
      <c r="H16" s="21">
        <f>SUM(E14:E16)</f>
        <v>1768</v>
      </c>
      <c r="I16" s="21">
        <f>SUM(G14:G16)</f>
        <v>1847</v>
      </c>
      <c r="J16" s="21">
        <f>H7+H10+H13+H16</f>
        <v>6160</v>
      </c>
      <c r="K16" s="21">
        <f>I7+I10+I13+I16</f>
        <v>6489</v>
      </c>
    </row>
    <row r="17" spans="1:7" s="25" customFormat="1" ht="12.75">
      <c r="A17" s="29"/>
      <c r="B17" s="21"/>
      <c r="C17" s="21"/>
      <c r="D17" s="21"/>
      <c r="E17" s="21"/>
      <c r="F17" s="21"/>
      <c r="G17" s="21"/>
    </row>
    <row r="18" spans="1:7" s="25" customFormat="1" ht="12.75">
      <c r="A18" s="29">
        <v>2006</v>
      </c>
      <c r="B18" s="21">
        <f aca="true" t="shared" si="0" ref="B18:G18">SUM(B5:B16)</f>
        <v>4649</v>
      </c>
      <c r="C18" s="21">
        <f t="shared" si="0"/>
        <v>605</v>
      </c>
      <c r="D18" s="21">
        <f t="shared" si="0"/>
        <v>906</v>
      </c>
      <c r="E18" s="21">
        <f t="shared" si="0"/>
        <v>6160</v>
      </c>
      <c r="F18" s="21">
        <f t="shared" si="0"/>
        <v>329</v>
      </c>
      <c r="G18" s="21">
        <f t="shared" si="0"/>
        <v>6489</v>
      </c>
    </row>
    <row r="19" spans="1:11" ht="12.75">
      <c r="A19" s="14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7" s="24" customFormat="1" ht="12.75">
      <c r="A20" s="26" t="s">
        <v>761</v>
      </c>
      <c r="B20">
        <v>382</v>
      </c>
      <c r="C20">
        <v>54</v>
      </c>
      <c r="D20">
        <v>87</v>
      </c>
      <c r="E20">
        <v>523</v>
      </c>
      <c r="F20">
        <v>34</v>
      </c>
      <c r="G20">
        <v>557</v>
      </c>
    </row>
    <row r="21" spans="1:7" s="25" customFormat="1" ht="12.75">
      <c r="A21" s="26" t="s">
        <v>762</v>
      </c>
      <c r="B21">
        <v>327</v>
      </c>
      <c r="C21">
        <v>32</v>
      </c>
      <c r="D21">
        <v>63</v>
      </c>
      <c r="E21">
        <v>422</v>
      </c>
      <c r="F21">
        <v>32</v>
      </c>
      <c r="G21">
        <v>454</v>
      </c>
    </row>
    <row r="22" spans="1:11" s="25" customFormat="1" ht="12.75">
      <c r="A22" s="26" t="s">
        <v>763</v>
      </c>
      <c r="B22">
        <v>412</v>
      </c>
      <c r="C22">
        <v>54</v>
      </c>
      <c r="D22">
        <v>83</v>
      </c>
      <c r="E22">
        <v>549</v>
      </c>
      <c r="F22">
        <v>36</v>
      </c>
      <c r="G22">
        <v>585</v>
      </c>
      <c r="H22" s="21">
        <f>SUM(E20:E22)</f>
        <v>1494</v>
      </c>
      <c r="I22" s="21">
        <f>SUM(G20:G22)</f>
        <v>1596</v>
      </c>
      <c r="J22" s="21">
        <f>H22</f>
        <v>1494</v>
      </c>
      <c r="K22" s="21">
        <f>I22</f>
        <v>1596</v>
      </c>
    </row>
    <row r="23" spans="1:7" s="25" customFormat="1" ht="12.75">
      <c r="A23" s="26" t="s">
        <v>764</v>
      </c>
      <c r="B23">
        <v>385</v>
      </c>
      <c r="C23">
        <v>23</v>
      </c>
      <c r="D23">
        <v>75</v>
      </c>
      <c r="E23">
        <v>483</v>
      </c>
      <c r="F23">
        <v>23</v>
      </c>
      <c r="G23">
        <v>506</v>
      </c>
    </row>
    <row r="24" spans="1:7" s="25" customFormat="1" ht="12.75">
      <c r="A24" s="26" t="s">
        <v>765</v>
      </c>
      <c r="B24">
        <v>400</v>
      </c>
      <c r="C24">
        <v>46</v>
      </c>
      <c r="D24">
        <v>96</v>
      </c>
      <c r="E24">
        <v>542</v>
      </c>
      <c r="F24">
        <v>29</v>
      </c>
      <c r="G24">
        <v>571</v>
      </c>
    </row>
    <row r="25" spans="1:11" s="25" customFormat="1" ht="12.75">
      <c r="A25" s="26" t="s">
        <v>766</v>
      </c>
      <c r="B25"/>
      <c r="C25"/>
      <c r="D25"/>
      <c r="E25"/>
      <c r="F25"/>
      <c r="G25"/>
      <c r="H25" s="21"/>
      <c r="I25" s="21"/>
      <c r="J25" s="21"/>
      <c r="K25" s="21"/>
    </row>
    <row r="26" spans="1:7" s="25" customFormat="1" ht="12.75">
      <c r="A26" s="26" t="s">
        <v>767</v>
      </c>
      <c r="B26"/>
      <c r="C26"/>
      <c r="D26"/>
      <c r="E26"/>
      <c r="F26"/>
      <c r="G26"/>
    </row>
    <row r="27" spans="1:7" s="25" customFormat="1" ht="12.75">
      <c r="A27" s="26" t="s">
        <v>768</v>
      </c>
      <c r="B27"/>
      <c r="C27"/>
      <c r="D27"/>
      <c r="E27"/>
      <c r="F27"/>
      <c r="G27"/>
    </row>
    <row r="28" spans="1:11" s="25" customFormat="1" ht="12.75">
      <c r="A28" s="26" t="s">
        <v>769</v>
      </c>
      <c r="B28"/>
      <c r="C28"/>
      <c r="D28"/>
      <c r="E28"/>
      <c r="F28"/>
      <c r="G28"/>
      <c r="H28" s="21"/>
      <c r="I28" s="21"/>
      <c r="J28" s="21"/>
      <c r="K28" s="21"/>
    </row>
    <row r="29" spans="1:7" s="25" customFormat="1" ht="12.75">
      <c r="A29" s="26" t="s">
        <v>770</v>
      </c>
      <c r="B29"/>
      <c r="C29"/>
      <c r="D29"/>
      <c r="E29"/>
      <c r="F29"/>
      <c r="G29"/>
    </row>
    <row r="30" spans="1:7" s="25" customFormat="1" ht="12.75">
      <c r="A30" s="26" t="s">
        <v>771</v>
      </c>
      <c r="B30"/>
      <c r="C30"/>
      <c r="D30"/>
      <c r="E30"/>
      <c r="F30"/>
      <c r="G30"/>
    </row>
    <row r="31" spans="1:11" s="25" customFormat="1" ht="12.75">
      <c r="A31" s="26" t="s">
        <v>772</v>
      </c>
      <c r="B31"/>
      <c r="C31"/>
      <c r="D31"/>
      <c r="E31"/>
      <c r="F31"/>
      <c r="G31"/>
      <c r="H31" s="21"/>
      <c r="I31" s="21"/>
      <c r="J31" s="21"/>
      <c r="K31" s="21"/>
    </row>
    <row r="32" spans="1:7" s="25" customFormat="1" ht="12.75">
      <c r="A32" s="29"/>
      <c r="B32" s="21"/>
      <c r="C32" s="21"/>
      <c r="D32" s="21"/>
      <c r="E32" s="21"/>
      <c r="F32" s="21"/>
      <c r="G32" s="21"/>
    </row>
    <row r="33" spans="1:7" s="25" customFormat="1" ht="12.75">
      <c r="A33" s="29">
        <v>2007</v>
      </c>
      <c r="B33" s="21">
        <f aca="true" t="shared" si="1" ref="B33:G33">SUM(B20:B31)</f>
        <v>1906</v>
      </c>
      <c r="C33" s="21">
        <f t="shared" si="1"/>
        <v>209</v>
      </c>
      <c r="D33" s="21">
        <f t="shared" si="1"/>
        <v>404</v>
      </c>
      <c r="E33" s="21">
        <f t="shared" si="1"/>
        <v>2519</v>
      </c>
      <c r="F33" s="21">
        <f t="shared" si="1"/>
        <v>154</v>
      </c>
      <c r="G33" s="21">
        <f t="shared" si="1"/>
        <v>2673</v>
      </c>
    </row>
    <row r="35" spans="1:7" ht="12.75">
      <c r="A35" s="91" t="s">
        <v>736</v>
      </c>
      <c r="B35" s="20">
        <f>SUM(B$5:B5)</f>
        <v>363</v>
      </c>
      <c r="C35" s="20">
        <f>SUM(C$5:C5)</f>
        <v>47</v>
      </c>
      <c r="D35" s="20">
        <f>SUM(D$5:D5)</f>
        <v>83</v>
      </c>
      <c r="E35" s="20">
        <f>SUM(E$5:E5)</f>
        <v>493</v>
      </c>
      <c r="F35" s="20">
        <f>SUM(F$5:F5)</f>
        <v>28</v>
      </c>
      <c r="G35" s="20">
        <f>SUM(G$5:G5)</f>
        <v>521</v>
      </c>
    </row>
    <row r="36" spans="1:7" ht="12.75">
      <c r="A36" s="91" t="s">
        <v>737</v>
      </c>
      <c r="B36" s="20">
        <f>SUM(B$5:B6)</f>
        <v>751</v>
      </c>
      <c r="C36" s="20">
        <f>SUM(C$5:C6)</f>
        <v>85</v>
      </c>
      <c r="D36" s="20">
        <f>SUM(D$5:D6)</f>
        <v>175</v>
      </c>
      <c r="E36" s="20">
        <f>SUM(E$5:E6)</f>
        <v>1011</v>
      </c>
      <c r="F36" s="20">
        <f>SUM(F$5:F6)</f>
        <v>56</v>
      </c>
      <c r="G36" s="20">
        <f>SUM(G$5:G6)</f>
        <v>1067</v>
      </c>
    </row>
    <row r="37" spans="1:11" ht="12.75">
      <c r="A37" s="91" t="s">
        <v>738</v>
      </c>
      <c r="B37" s="20">
        <f>SUM(B$5:B7)</f>
        <v>1185</v>
      </c>
      <c r="C37" s="20">
        <f>SUM(C$5:C7)</f>
        <v>148</v>
      </c>
      <c r="D37" s="20">
        <f>SUM(D$5:D7)</f>
        <v>259</v>
      </c>
      <c r="E37" s="20">
        <f>SUM(E$5:E7)</f>
        <v>1592</v>
      </c>
      <c r="F37" s="20">
        <f>SUM(F$5:F7)</f>
        <v>96</v>
      </c>
      <c r="G37" s="20">
        <f>SUM(G$5:G7)</f>
        <v>1688</v>
      </c>
      <c r="H37" s="21"/>
      <c r="I37" s="21"/>
      <c r="J37" s="21"/>
      <c r="K37" s="21"/>
    </row>
    <row r="38" spans="1:11" ht="12.75">
      <c r="A38" s="91" t="s">
        <v>739</v>
      </c>
      <c r="B38" s="20">
        <f>SUM(B$5:B8)</f>
        <v>1560</v>
      </c>
      <c r="C38" s="20">
        <f>SUM(C$5:C8)</f>
        <v>196</v>
      </c>
      <c r="D38" s="20">
        <f>SUM(D$5:D8)</f>
        <v>328</v>
      </c>
      <c r="E38" s="20">
        <f>SUM(E$5:E8)</f>
        <v>2084</v>
      </c>
      <c r="F38" s="20">
        <f>SUM(F$5:F8)</f>
        <v>117</v>
      </c>
      <c r="G38" s="20">
        <f>SUM(G$5:G8)</f>
        <v>2201</v>
      </c>
      <c r="H38" s="25"/>
      <c r="I38" s="25"/>
      <c r="J38" s="25"/>
      <c r="K38" s="25"/>
    </row>
    <row r="39" spans="1:11" ht="12.75">
      <c r="A39" s="91" t="s">
        <v>740</v>
      </c>
      <c r="B39" s="20">
        <f>SUM(B$5:B9)</f>
        <v>1988</v>
      </c>
      <c r="C39" s="20">
        <f>SUM(C$5:C9)</f>
        <v>249</v>
      </c>
      <c r="D39" s="20">
        <f>SUM(D$5:D9)</f>
        <v>404</v>
      </c>
      <c r="E39" s="20">
        <f>SUM(E$5:E9)</f>
        <v>2641</v>
      </c>
      <c r="F39" s="20">
        <f>SUM(F$5:F9)</f>
        <v>155</v>
      </c>
      <c r="G39" s="20">
        <f>SUM(G$5:G9)</f>
        <v>2796</v>
      </c>
      <c r="H39" s="25"/>
      <c r="I39" s="25"/>
      <c r="J39" s="25"/>
      <c r="K39" s="25"/>
    </row>
    <row r="40" spans="1:11" ht="12.75">
      <c r="A40" s="91" t="s">
        <v>741</v>
      </c>
      <c r="B40" s="20">
        <f>SUM(B$5:B10)</f>
        <v>2378</v>
      </c>
      <c r="C40" s="20">
        <f>SUM(C$5:C10)</f>
        <v>298</v>
      </c>
      <c r="D40" s="20">
        <f>SUM(D$5:D10)</f>
        <v>481</v>
      </c>
      <c r="E40" s="20">
        <f>SUM(E$5:E10)</f>
        <v>3157</v>
      </c>
      <c r="F40" s="20">
        <f>SUM(F$5:F10)</f>
        <v>194</v>
      </c>
      <c r="G40" s="20">
        <f>SUM(G$5:G10)</f>
        <v>3351</v>
      </c>
      <c r="H40" s="21"/>
      <c r="I40" s="21"/>
      <c r="J40" s="21"/>
      <c r="K40" s="21"/>
    </row>
    <row r="41" spans="1:11" ht="12.75">
      <c r="A41" s="91" t="s">
        <v>742</v>
      </c>
      <c r="B41" s="20">
        <f>SUM(B$5:B11)</f>
        <v>2693</v>
      </c>
      <c r="C41" s="20">
        <f>SUM(C$5:C11)</f>
        <v>330</v>
      </c>
      <c r="D41" s="20">
        <f>SUM(D$5:D11)</f>
        <v>536</v>
      </c>
      <c r="E41" s="20">
        <f>SUM(E$5:E11)</f>
        <v>3559</v>
      </c>
      <c r="F41" s="20">
        <f>SUM(F$5:F11)</f>
        <v>213</v>
      </c>
      <c r="G41" s="20">
        <f>SUM(G$5:G11)</f>
        <v>3772</v>
      </c>
      <c r="H41" s="25"/>
      <c r="I41" s="25"/>
      <c r="J41" s="25"/>
      <c r="K41" s="25"/>
    </row>
    <row r="42" spans="1:11" ht="12.75">
      <c r="A42" s="91" t="s">
        <v>743</v>
      </c>
      <c r="B42" s="20">
        <f>SUM(B$5:B12)</f>
        <v>2977</v>
      </c>
      <c r="C42" s="20">
        <f>SUM(C$5:C12)</f>
        <v>374</v>
      </c>
      <c r="D42" s="20">
        <f>SUM(D$5:D12)</f>
        <v>597</v>
      </c>
      <c r="E42" s="20">
        <f>SUM(E$5:E12)</f>
        <v>3948</v>
      </c>
      <c r="F42" s="20">
        <f>SUM(F$5:F12)</f>
        <v>236</v>
      </c>
      <c r="G42" s="20">
        <f>SUM(G$5:G12)</f>
        <v>4184</v>
      </c>
      <c r="H42" s="25"/>
      <c r="I42" s="25"/>
      <c r="J42" s="25"/>
      <c r="K42" s="25"/>
    </row>
    <row r="43" spans="1:11" ht="12.75">
      <c r="A43" s="91" t="s">
        <v>744</v>
      </c>
      <c r="B43" s="20">
        <f>SUM(B$5:B13)</f>
        <v>3323</v>
      </c>
      <c r="C43" s="20">
        <f>SUM(C$5:C13)</f>
        <v>408</v>
      </c>
      <c r="D43" s="20">
        <f>SUM(D$5:D13)</f>
        <v>661</v>
      </c>
      <c r="E43" s="20">
        <f>SUM(E$5:E13)</f>
        <v>4392</v>
      </c>
      <c r="F43" s="20">
        <f>SUM(F$5:F13)</f>
        <v>250</v>
      </c>
      <c r="G43" s="20">
        <f>SUM(G$5:G13)</f>
        <v>4642</v>
      </c>
      <c r="H43" s="21"/>
      <c r="I43" s="21"/>
      <c r="J43" s="21"/>
      <c r="K43" s="21"/>
    </row>
    <row r="44" spans="1:11" ht="12.75">
      <c r="A44" s="91" t="s">
        <v>745</v>
      </c>
      <c r="B44" s="20">
        <f>SUM(B$5:B14)</f>
        <v>3809</v>
      </c>
      <c r="C44" s="20">
        <f>SUM(C$5:C14)</f>
        <v>458</v>
      </c>
      <c r="D44" s="20">
        <f>SUM(D$5:D14)</f>
        <v>744</v>
      </c>
      <c r="E44" s="20">
        <f>SUM(E$5:E14)</f>
        <v>5011</v>
      </c>
      <c r="F44" s="20">
        <f>SUM(F$5:F14)</f>
        <v>277</v>
      </c>
      <c r="G44" s="20">
        <f>SUM(G$5:G14)</f>
        <v>5288</v>
      </c>
      <c r="H44" s="25"/>
      <c r="I44" s="25"/>
      <c r="J44" s="25"/>
      <c r="K44" s="25"/>
    </row>
    <row r="45" spans="1:11" ht="12.75">
      <c r="A45" s="91" t="s">
        <v>746</v>
      </c>
      <c r="B45" s="20">
        <f>SUM(B$5:B15)</f>
        <v>4276</v>
      </c>
      <c r="C45" s="20">
        <f>SUM(C$5:C15)</f>
        <v>535</v>
      </c>
      <c r="D45" s="20">
        <f>SUM(D$5:D15)</f>
        <v>832</v>
      </c>
      <c r="E45" s="20">
        <f>SUM(E$5:E15)</f>
        <v>5643</v>
      </c>
      <c r="F45" s="20">
        <f>SUM(F$5:F15)</f>
        <v>305</v>
      </c>
      <c r="G45" s="20">
        <f>SUM(G$5:G15)</f>
        <v>5948</v>
      </c>
      <c r="H45" s="25"/>
      <c r="I45" s="25"/>
      <c r="J45" s="25"/>
      <c r="K45" s="25"/>
    </row>
    <row r="46" spans="1:11" ht="12.75">
      <c r="A46" s="91" t="s">
        <v>747</v>
      </c>
      <c r="B46" s="20">
        <f>SUM(B$5:B16)</f>
        <v>4649</v>
      </c>
      <c r="C46" s="20">
        <f>SUM(C$5:C16)</f>
        <v>605</v>
      </c>
      <c r="D46" s="20">
        <f>SUM(D$5:D16)</f>
        <v>906</v>
      </c>
      <c r="E46" s="20">
        <f>SUM(E$5:E16)</f>
        <v>6160</v>
      </c>
      <c r="F46" s="20">
        <f>SUM(F$5:F16)</f>
        <v>329</v>
      </c>
      <c r="G46" s="20">
        <f>SUM(G$5:G16)</f>
        <v>6489</v>
      </c>
      <c r="H46" s="21"/>
      <c r="I46" s="21"/>
      <c r="J46" s="21"/>
      <c r="K46" s="21"/>
    </row>
    <row r="47" ht="12.75">
      <c r="A47" s="91"/>
    </row>
    <row r="48" spans="1:7" ht="12.75">
      <c r="A48" s="91" t="s">
        <v>773</v>
      </c>
      <c r="B48" s="20">
        <f>SUM(B$20:B20)</f>
        <v>382</v>
      </c>
      <c r="C48" s="20">
        <f>SUM(C$20:C20)</f>
        <v>54</v>
      </c>
      <c r="D48" s="20">
        <f>SUM(D$20:D20)</f>
        <v>87</v>
      </c>
      <c r="E48" s="20">
        <f>SUM(E$20:E20)</f>
        <v>523</v>
      </c>
      <c r="F48" s="20">
        <f>SUM(F$20:F20)</f>
        <v>34</v>
      </c>
      <c r="G48" s="20">
        <f>SUM(G$20:G20)</f>
        <v>557</v>
      </c>
    </row>
    <row r="49" spans="1:7" ht="12.75">
      <c r="A49" s="91" t="s">
        <v>774</v>
      </c>
      <c r="B49" s="20">
        <f>IF(B21&gt;0,SUM(B$20:B21)," ")</f>
        <v>709</v>
      </c>
      <c r="C49" s="20">
        <f>IF(C21&gt;0,SUM(C$20:C21)," ")</f>
        <v>86</v>
      </c>
      <c r="D49" s="20">
        <f>IF(D21&gt;0,SUM(D$20:D21)," ")</f>
        <v>150</v>
      </c>
      <c r="E49" s="20">
        <f>IF(E21&gt;0,SUM(E$20:E21)," ")</f>
        <v>945</v>
      </c>
      <c r="F49" s="20">
        <f>IF(F21&gt;0,SUM(F$20:F21)," ")</f>
        <v>66</v>
      </c>
      <c r="G49" s="20">
        <f>IF(G21&gt;0,SUM(G$20:G21)," ")</f>
        <v>1011</v>
      </c>
    </row>
    <row r="50" spans="1:11" ht="12.75">
      <c r="A50" s="91" t="s">
        <v>775</v>
      </c>
      <c r="B50" s="20">
        <f>IF(B22&gt;0,SUM(B$20:B22)," ")</f>
        <v>1121</v>
      </c>
      <c r="C50" s="20">
        <f>IF(C22&gt;0,SUM(C$20:C22)," ")</f>
        <v>140</v>
      </c>
      <c r="D50" s="20">
        <f>IF(D22&gt;0,SUM(D$20:D22)," ")</f>
        <v>233</v>
      </c>
      <c r="E50" s="20">
        <f>IF(E22&gt;0,SUM(E$20:E22)," ")</f>
        <v>1494</v>
      </c>
      <c r="F50" s="20">
        <f>IF(F22&gt;0,SUM(F$20:F22)," ")</f>
        <v>102</v>
      </c>
      <c r="G50" s="20">
        <f>IF(G22&gt;0,SUM(G$20:G22)," ")</f>
        <v>1596</v>
      </c>
      <c r="H50" s="21"/>
      <c r="I50" s="21"/>
      <c r="J50" s="21"/>
      <c r="K50" s="21"/>
    </row>
    <row r="51" spans="1:11" ht="12.75">
      <c r="A51" s="91" t="s">
        <v>776</v>
      </c>
      <c r="B51" s="20">
        <f>IF(B23&gt;0,SUM(B$20:B23)," ")</f>
        <v>1506</v>
      </c>
      <c r="C51" s="20">
        <f>IF(C23&gt;0,SUM(C$20:C23)," ")</f>
        <v>163</v>
      </c>
      <c r="D51" s="20">
        <f>IF(D23&gt;0,SUM(D$20:D23)," ")</f>
        <v>308</v>
      </c>
      <c r="E51" s="20">
        <f>IF(E23&gt;0,SUM(E$20:E23)," ")</f>
        <v>1977</v>
      </c>
      <c r="F51" s="20">
        <f>IF(F23&gt;0,SUM(F$20:F23)," ")</f>
        <v>125</v>
      </c>
      <c r="G51" s="20">
        <f>IF(G23&gt;0,SUM(G$20:G23)," ")</f>
        <v>2102</v>
      </c>
      <c r="H51" s="25"/>
      <c r="I51" s="25"/>
      <c r="J51" s="25"/>
      <c r="K51" s="25"/>
    </row>
    <row r="52" spans="1:11" ht="12.75">
      <c r="A52" s="91" t="s">
        <v>777</v>
      </c>
      <c r="B52" s="20">
        <f>IF(B24&gt;0,SUM(B$20:B24)," ")</f>
        <v>1906</v>
      </c>
      <c r="C52" s="20">
        <f>IF(C24&gt;0,SUM(C$20:C24)," ")</f>
        <v>209</v>
      </c>
      <c r="D52" s="20">
        <f>IF(D24&gt;0,SUM(D$20:D24)," ")</f>
        <v>404</v>
      </c>
      <c r="E52" s="20">
        <f>IF(E24&gt;0,SUM(E$20:E24)," ")</f>
        <v>2519</v>
      </c>
      <c r="F52" s="20">
        <f>IF(F24&gt;0,SUM(F$20:F24)," ")</f>
        <v>154</v>
      </c>
      <c r="G52" s="20">
        <f>IF(G24&gt;0,SUM(G$20:G24)," ")</f>
        <v>2673</v>
      </c>
      <c r="H52" s="25"/>
      <c r="I52" s="25"/>
      <c r="J52" s="25"/>
      <c r="K52" s="25"/>
    </row>
    <row r="53" spans="1:11" ht="12.75">
      <c r="A53" s="91" t="s">
        <v>778</v>
      </c>
      <c r="B53" s="20" t="str">
        <f>IF(B25&gt;0,SUM(B$20:B25)," ")</f>
        <v> </v>
      </c>
      <c r="C53" s="20" t="str">
        <f>IF(C25&gt;0,SUM(C$20:C25)," ")</f>
        <v> </v>
      </c>
      <c r="D53" s="20" t="str">
        <f>IF(D25&gt;0,SUM(D$20:D25)," ")</f>
        <v> </v>
      </c>
      <c r="E53" s="20" t="str">
        <f>IF(E25&gt;0,SUM(E$20:E25)," ")</f>
        <v> </v>
      </c>
      <c r="F53" s="20" t="str">
        <f>IF(F25&gt;0,SUM(F$20:F25)," ")</f>
        <v> </v>
      </c>
      <c r="G53" s="20" t="str">
        <f>IF(G25&gt;0,SUM(G$20:G25)," ")</f>
        <v> </v>
      </c>
      <c r="H53" s="21"/>
      <c r="I53" s="21"/>
      <c r="J53" s="21"/>
      <c r="K53" s="21"/>
    </row>
    <row r="54" spans="1:11" ht="12.75">
      <c r="A54" s="91" t="s">
        <v>779</v>
      </c>
      <c r="B54" s="20" t="str">
        <f>IF(B26&gt;0,SUM(B$20:B26)," ")</f>
        <v> </v>
      </c>
      <c r="C54" s="20" t="str">
        <f>IF(C26&gt;0,SUM(C$20:C26)," ")</f>
        <v> </v>
      </c>
      <c r="D54" s="20" t="str">
        <f>IF(D26&gt;0,SUM(D$20:D26)," ")</f>
        <v> </v>
      </c>
      <c r="E54" s="20" t="str">
        <f>IF(E26&gt;0,SUM(E$20:E26)," ")</f>
        <v> </v>
      </c>
      <c r="F54" s="20" t="str">
        <f>IF(F26&gt;0,SUM(F$20:F26)," ")</f>
        <v> </v>
      </c>
      <c r="G54" s="20" t="str">
        <f>IF(G26&gt;0,SUM(G$20:G26)," ")</f>
        <v> </v>
      </c>
      <c r="H54" s="25"/>
      <c r="I54" s="25"/>
      <c r="J54" s="25"/>
      <c r="K54" s="25"/>
    </row>
    <row r="55" spans="1:11" ht="12.75">
      <c r="A55" s="91" t="s">
        <v>780</v>
      </c>
      <c r="B55" s="20" t="str">
        <f>IF(B27&gt;0,SUM(B$20:B27)," ")</f>
        <v> </v>
      </c>
      <c r="C55" s="20" t="str">
        <f>IF(C27&gt;0,SUM(C$20:C27)," ")</f>
        <v> </v>
      </c>
      <c r="D55" s="20" t="str">
        <f>IF(D27&gt;0,SUM(D$20:D27)," ")</f>
        <v> </v>
      </c>
      <c r="E55" s="20" t="str">
        <f>IF(E27&gt;0,SUM(E$20:E27)," ")</f>
        <v> </v>
      </c>
      <c r="F55" s="20" t="str">
        <f>IF(F27&gt;0,SUM(F$20:F27)," ")</f>
        <v> </v>
      </c>
      <c r="G55" s="20" t="str">
        <f>IF(G27&gt;0,SUM(G$20:G27)," ")</f>
        <v> </v>
      </c>
      <c r="H55" s="25"/>
      <c r="I55" s="25"/>
      <c r="J55" s="25"/>
      <c r="K55" s="25"/>
    </row>
    <row r="56" spans="1:11" ht="12.75">
      <c r="A56" s="91" t="s">
        <v>781</v>
      </c>
      <c r="B56" s="20" t="str">
        <f>IF(B28&gt;0,SUM(B$20:B28)," ")</f>
        <v> </v>
      </c>
      <c r="C56" s="20" t="str">
        <f>IF(C28&gt;0,SUM(C$20:C28)," ")</f>
        <v> </v>
      </c>
      <c r="D56" s="20" t="str">
        <f>IF(D28&gt;0,SUM(D$20:D28)," ")</f>
        <v> </v>
      </c>
      <c r="E56" s="20" t="str">
        <f>IF(E28&gt;0,SUM(E$20:E28)," ")</f>
        <v> </v>
      </c>
      <c r="F56" s="20" t="str">
        <f>IF(F28&gt;0,SUM(F$20:F28)," ")</f>
        <v> </v>
      </c>
      <c r="G56" s="20" t="str">
        <f>IF(G28&gt;0,SUM(G$20:G28)," ")</f>
        <v> </v>
      </c>
      <c r="H56" s="21"/>
      <c r="I56" s="21"/>
      <c r="J56" s="21"/>
      <c r="K56" s="21"/>
    </row>
    <row r="57" spans="1:11" ht="12.75">
      <c r="A57" s="91" t="s">
        <v>782</v>
      </c>
      <c r="B57" s="20" t="str">
        <f>IF(B29&gt;0,SUM(B$20:B29)," ")</f>
        <v> </v>
      </c>
      <c r="C57" s="20" t="str">
        <f>IF(C29&gt;0,SUM(C$20:C29)," ")</f>
        <v> </v>
      </c>
      <c r="D57" s="20" t="str">
        <f>IF(D29&gt;0,SUM(D$20:D29)," ")</f>
        <v> </v>
      </c>
      <c r="E57" s="20" t="str">
        <f>IF(E29&gt;0,SUM(E$20:E29)," ")</f>
        <v> </v>
      </c>
      <c r="F57" s="20" t="str">
        <f>IF(F29&gt;0,SUM(F$20:F29)," ")</f>
        <v> </v>
      </c>
      <c r="G57" s="20" t="str">
        <f>IF(G29&gt;0,SUM(G$20:G29)," ")</f>
        <v> </v>
      </c>
      <c r="H57" s="25"/>
      <c r="I57" s="25"/>
      <c r="J57" s="25"/>
      <c r="K57" s="25"/>
    </row>
    <row r="58" spans="1:11" ht="12.75">
      <c r="A58" s="91" t="s">
        <v>783</v>
      </c>
      <c r="B58" s="20" t="str">
        <f>IF(B30&gt;0,SUM(B$20:B30)," ")</f>
        <v> </v>
      </c>
      <c r="C58" s="20" t="str">
        <f>IF(C30&gt;0,SUM(C$20:C30)," ")</f>
        <v> </v>
      </c>
      <c r="D58" s="20" t="str">
        <f>IF(D30&gt;0,SUM(D$20:D30)," ")</f>
        <v> </v>
      </c>
      <c r="E58" s="20" t="str">
        <f>IF(E30&gt;0,SUM(E$20:E30)," ")</f>
        <v> </v>
      </c>
      <c r="F58" s="20" t="str">
        <f>IF(F30&gt;0,SUM(F$20:F30)," ")</f>
        <v> </v>
      </c>
      <c r="G58" s="20" t="str">
        <f>IF(G30&gt;0,SUM(G$20:G30)," ")</f>
        <v> </v>
      </c>
      <c r="H58" s="25"/>
      <c r="I58" s="25"/>
      <c r="J58" s="25"/>
      <c r="K58" s="25"/>
    </row>
    <row r="59" spans="1:11" ht="12.75">
      <c r="A59" s="91" t="s">
        <v>784</v>
      </c>
      <c r="B59" s="20" t="str">
        <f>IF(B31&gt;0,SUM(B$20:B31)," ")</f>
        <v> </v>
      </c>
      <c r="C59" s="20" t="str">
        <f>IF(C31&gt;0,SUM(C$20:C31)," ")</f>
        <v> </v>
      </c>
      <c r="D59" s="20" t="str">
        <f>IF(D31&gt;0,SUM(D$20:D31)," ")</f>
        <v> </v>
      </c>
      <c r="E59" s="20" t="str">
        <f>IF(E31&gt;0,SUM(E$20:E31)," ")</f>
        <v> </v>
      </c>
      <c r="F59" s="20" t="str">
        <f>IF(F31&gt;0,SUM(F$20:F31)," ")</f>
        <v> </v>
      </c>
      <c r="G59" s="20" t="str">
        <f>IF(G31&gt;0,SUM(G$20:G31)," ")</f>
        <v> </v>
      </c>
      <c r="H59" s="21"/>
      <c r="I59" s="21"/>
      <c r="J59" s="21"/>
      <c r="K59" s="21"/>
    </row>
    <row r="60" ht="12.75">
      <c r="A60" s="91"/>
    </row>
    <row r="61" ht="12.75">
      <c r="A61" s="14" t="s">
        <v>135</v>
      </c>
    </row>
    <row r="62" spans="1:7" ht="12.75">
      <c r="A62" s="26" t="s">
        <v>761</v>
      </c>
      <c r="B62" s="15">
        <f aca="true" t="shared" si="2" ref="B62:G73">IF(B20&gt;0,100*B20/B5-100," ")</f>
        <v>5.23415977961433</v>
      </c>
      <c r="C62" s="15">
        <f t="shared" si="2"/>
        <v>14.893617021276597</v>
      </c>
      <c r="D62" s="15">
        <f t="shared" si="2"/>
        <v>4.819277108433738</v>
      </c>
      <c r="E62" s="15">
        <f t="shared" si="2"/>
        <v>6.085192697768761</v>
      </c>
      <c r="F62" s="15">
        <f t="shared" si="2"/>
        <v>21.42857142857143</v>
      </c>
      <c r="G62" s="15">
        <f t="shared" si="2"/>
        <v>6.9097888675623835</v>
      </c>
    </row>
    <row r="63" spans="1:7" ht="12.75">
      <c r="A63" s="26" t="s">
        <v>762</v>
      </c>
      <c r="B63" s="15">
        <f t="shared" si="2"/>
        <v>-15.721649484536087</v>
      </c>
      <c r="C63" s="15">
        <f t="shared" si="2"/>
        <v>-15.78947368421052</v>
      </c>
      <c r="D63" s="15">
        <f t="shared" si="2"/>
        <v>-31.52173913043478</v>
      </c>
      <c r="E63" s="15">
        <f t="shared" si="2"/>
        <v>-18.53281853281854</v>
      </c>
      <c r="F63" s="15">
        <f t="shared" si="2"/>
        <v>14.285714285714292</v>
      </c>
      <c r="G63" s="15">
        <f t="shared" si="2"/>
        <v>-16.849816849816847</v>
      </c>
    </row>
    <row r="64" spans="1:11" ht="12.75">
      <c r="A64" s="26" t="s">
        <v>763</v>
      </c>
      <c r="B64" s="15">
        <f t="shared" si="2"/>
        <v>-5.069124423963132</v>
      </c>
      <c r="C64" s="15">
        <f t="shared" si="2"/>
        <v>-14.285714285714292</v>
      </c>
      <c r="D64" s="15">
        <f t="shared" si="2"/>
        <v>-1.1904761904761898</v>
      </c>
      <c r="E64" s="15">
        <f t="shared" si="2"/>
        <v>-5.507745266781413</v>
      </c>
      <c r="F64" s="15">
        <f t="shared" si="2"/>
        <v>-10</v>
      </c>
      <c r="G64" s="15">
        <f t="shared" si="2"/>
        <v>-5.79710144927536</v>
      </c>
      <c r="H64" s="15">
        <f>100*H22/H7-100</f>
        <v>-6.155778894472363</v>
      </c>
      <c r="I64" s="15">
        <f>100*I22/I7-100</f>
        <v>-5.450236966824647</v>
      </c>
      <c r="J64" s="15">
        <f>100*J22/J7-100</f>
        <v>-6.155778894472363</v>
      </c>
      <c r="K64" s="15">
        <f>100*K22/K7-100</f>
        <v>-5.450236966824647</v>
      </c>
    </row>
    <row r="65" spans="1:7" ht="12.75">
      <c r="A65" s="26" t="s">
        <v>764</v>
      </c>
      <c r="B65" s="15">
        <f t="shared" si="2"/>
        <v>2.6666666666666714</v>
      </c>
      <c r="C65" s="15">
        <f t="shared" si="2"/>
        <v>-52.083333333333336</v>
      </c>
      <c r="D65" s="15">
        <f t="shared" si="2"/>
        <v>8.695652173913047</v>
      </c>
      <c r="E65" s="15">
        <f t="shared" si="2"/>
        <v>-1.8292682926829258</v>
      </c>
      <c r="F65" s="15">
        <f t="shared" si="2"/>
        <v>9.523809523809518</v>
      </c>
      <c r="G65" s="15">
        <f t="shared" si="2"/>
        <v>-1.3645224171539923</v>
      </c>
    </row>
    <row r="66" spans="1:7" ht="12.75">
      <c r="A66" s="26" t="s">
        <v>765</v>
      </c>
      <c r="B66" s="15">
        <f t="shared" si="2"/>
        <v>-6.54205607476635</v>
      </c>
      <c r="C66" s="15">
        <f t="shared" si="2"/>
        <v>-13.20754716981132</v>
      </c>
      <c r="D66" s="15">
        <f t="shared" si="2"/>
        <v>26.315789473684205</v>
      </c>
      <c r="E66" s="15">
        <f t="shared" si="2"/>
        <v>-2.692998204667859</v>
      </c>
      <c r="F66" s="15">
        <f t="shared" si="2"/>
        <v>-23.684210526315795</v>
      </c>
      <c r="G66" s="15">
        <f t="shared" si="2"/>
        <v>-4.033613445378151</v>
      </c>
    </row>
    <row r="67" spans="1:11" ht="12.75">
      <c r="A67" s="26" t="s">
        <v>766</v>
      </c>
      <c r="B67" s="15" t="str">
        <f t="shared" si="2"/>
        <v> </v>
      </c>
      <c r="C67" s="15" t="str">
        <f t="shared" si="2"/>
        <v> </v>
      </c>
      <c r="D67" s="15" t="str">
        <f t="shared" si="2"/>
        <v> </v>
      </c>
      <c r="E67" s="15" t="str">
        <f t="shared" si="2"/>
        <v> </v>
      </c>
      <c r="F67" s="15" t="str">
        <f t="shared" si="2"/>
        <v> </v>
      </c>
      <c r="G67" s="15" t="str">
        <f t="shared" si="2"/>
        <v> </v>
      </c>
      <c r="H67" s="15"/>
      <c r="I67" s="15"/>
      <c r="J67" s="15"/>
      <c r="K67" s="15"/>
    </row>
    <row r="68" spans="1:7" ht="12.75">
      <c r="A68" s="26" t="s">
        <v>767</v>
      </c>
      <c r="B68" s="15" t="str">
        <f t="shared" si="2"/>
        <v> </v>
      </c>
      <c r="C68" s="15" t="str">
        <f t="shared" si="2"/>
        <v> </v>
      </c>
      <c r="D68" s="15" t="str">
        <f t="shared" si="2"/>
        <v> </v>
      </c>
      <c r="E68" s="15" t="str">
        <f t="shared" si="2"/>
        <v> </v>
      </c>
      <c r="F68" s="15" t="str">
        <f t="shared" si="2"/>
        <v> </v>
      </c>
      <c r="G68" s="15" t="str">
        <f t="shared" si="2"/>
        <v> </v>
      </c>
    </row>
    <row r="69" spans="1:7" ht="12.75">
      <c r="A69" s="26" t="s">
        <v>768</v>
      </c>
      <c r="B69" s="15" t="str">
        <f t="shared" si="2"/>
        <v> </v>
      </c>
      <c r="C69" s="15" t="str">
        <f t="shared" si="2"/>
        <v> </v>
      </c>
      <c r="D69" s="15" t="str">
        <f t="shared" si="2"/>
        <v> </v>
      </c>
      <c r="E69" s="15" t="str">
        <f t="shared" si="2"/>
        <v> </v>
      </c>
      <c r="F69" s="15" t="str">
        <f t="shared" si="2"/>
        <v> </v>
      </c>
      <c r="G69" s="15" t="str">
        <f t="shared" si="2"/>
        <v> </v>
      </c>
    </row>
    <row r="70" spans="1:11" ht="12.75">
      <c r="A70" s="26" t="s">
        <v>769</v>
      </c>
      <c r="B70" s="15" t="str">
        <f t="shared" si="2"/>
        <v> </v>
      </c>
      <c r="C70" s="15" t="str">
        <f t="shared" si="2"/>
        <v> </v>
      </c>
      <c r="D70" s="15" t="str">
        <f t="shared" si="2"/>
        <v> </v>
      </c>
      <c r="E70" s="15" t="str">
        <f t="shared" si="2"/>
        <v> </v>
      </c>
      <c r="F70" s="15" t="str">
        <f t="shared" si="2"/>
        <v> </v>
      </c>
      <c r="G70" s="15" t="str">
        <f t="shared" si="2"/>
        <v> </v>
      </c>
      <c r="H70" s="15"/>
      <c r="I70" s="15"/>
      <c r="J70" s="15"/>
      <c r="K70" s="15"/>
    </row>
    <row r="71" spans="1:7" ht="12.75">
      <c r="A71" s="26" t="s">
        <v>770</v>
      </c>
      <c r="B71" s="15" t="str">
        <f t="shared" si="2"/>
        <v> </v>
      </c>
      <c r="C71" s="15" t="str">
        <f t="shared" si="2"/>
        <v> </v>
      </c>
      <c r="D71" s="15" t="str">
        <f t="shared" si="2"/>
        <v> </v>
      </c>
      <c r="E71" s="15" t="str">
        <f t="shared" si="2"/>
        <v> </v>
      </c>
      <c r="F71" s="15" t="str">
        <f t="shared" si="2"/>
        <v> </v>
      </c>
      <c r="G71" s="15" t="str">
        <f t="shared" si="2"/>
        <v> </v>
      </c>
    </row>
    <row r="72" spans="1:7" ht="12.75">
      <c r="A72" s="26" t="s">
        <v>771</v>
      </c>
      <c r="B72" s="15" t="str">
        <f t="shared" si="2"/>
        <v> </v>
      </c>
      <c r="C72" s="15" t="str">
        <f t="shared" si="2"/>
        <v> </v>
      </c>
      <c r="D72" s="15" t="str">
        <f t="shared" si="2"/>
        <v> </v>
      </c>
      <c r="E72" s="15" t="str">
        <f t="shared" si="2"/>
        <v> </v>
      </c>
      <c r="F72" s="15" t="str">
        <f t="shared" si="2"/>
        <v> </v>
      </c>
      <c r="G72" s="15" t="str">
        <f t="shared" si="2"/>
        <v> </v>
      </c>
    </row>
    <row r="73" spans="1:11" ht="12.75">
      <c r="A73" s="26" t="s">
        <v>772</v>
      </c>
      <c r="B73" s="15" t="str">
        <f t="shared" si="2"/>
        <v> </v>
      </c>
      <c r="C73" s="15" t="str">
        <f t="shared" si="2"/>
        <v> </v>
      </c>
      <c r="D73" s="15" t="str">
        <f t="shared" si="2"/>
        <v> </v>
      </c>
      <c r="E73" s="15" t="str">
        <f t="shared" si="2"/>
        <v> </v>
      </c>
      <c r="F73" s="15" t="str">
        <f t="shared" si="2"/>
        <v> </v>
      </c>
      <c r="G73" s="15" t="str">
        <f t="shared" si="2"/>
        <v> </v>
      </c>
      <c r="H73" s="15"/>
      <c r="I73" s="15"/>
      <c r="J73" s="15"/>
      <c r="K73" s="15"/>
    </row>
    <row r="74" ht="12.75">
      <c r="A74" s="27"/>
    </row>
    <row r="75" ht="12.75">
      <c r="A75" s="91"/>
    </row>
    <row r="76" spans="1:7" ht="12.75">
      <c r="A76" s="91" t="s">
        <v>773</v>
      </c>
      <c r="B76" s="15">
        <f aca="true" t="shared" si="3" ref="B76:G87">IF(B20&gt;0,100*B48/B35-100," ")</f>
        <v>5.23415977961433</v>
      </c>
      <c r="C76" s="15">
        <f t="shared" si="3"/>
        <v>14.893617021276597</v>
      </c>
      <c r="D76" s="15">
        <f t="shared" si="3"/>
        <v>4.819277108433738</v>
      </c>
      <c r="E76" s="15">
        <f t="shared" si="3"/>
        <v>6.085192697768761</v>
      </c>
      <c r="F76" s="15">
        <f t="shared" si="3"/>
        <v>21.42857142857143</v>
      </c>
      <c r="G76" s="15">
        <f t="shared" si="3"/>
        <v>6.9097888675623835</v>
      </c>
    </row>
    <row r="77" spans="1:7" ht="12.75">
      <c r="A77" s="91" t="s">
        <v>774</v>
      </c>
      <c r="B77" s="15">
        <f t="shared" si="3"/>
        <v>-5.592543275632494</v>
      </c>
      <c r="C77" s="15">
        <f t="shared" si="3"/>
        <v>1.17647058823529</v>
      </c>
      <c r="D77" s="15">
        <f t="shared" si="3"/>
        <v>-14.285714285714292</v>
      </c>
      <c r="E77" s="15">
        <f t="shared" si="3"/>
        <v>-6.528189910979222</v>
      </c>
      <c r="F77" s="15">
        <f t="shared" si="3"/>
        <v>17.85714285714286</v>
      </c>
      <c r="G77" s="15">
        <f t="shared" si="3"/>
        <v>-5.248359887535145</v>
      </c>
    </row>
    <row r="78" spans="1:11" ht="12.75">
      <c r="A78" s="91" t="s">
        <v>775</v>
      </c>
      <c r="B78" s="15">
        <f t="shared" si="3"/>
        <v>-5.400843881856545</v>
      </c>
      <c r="C78" s="15">
        <f t="shared" si="3"/>
        <v>-5.4054054054054035</v>
      </c>
      <c r="D78" s="15">
        <f t="shared" si="3"/>
        <v>-10.038610038610045</v>
      </c>
      <c r="E78" s="15">
        <f t="shared" si="3"/>
        <v>-6.155778894472363</v>
      </c>
      <c r="F78" s="15">
        <f t="shared" si="3"/>
        <v>6.25</v>
      </c>
      <c r="G78" s="15">
        <f t="shared" si="3"/>
        <v>-5.450236966824647</v>
      </c>
      <c r="J78" s="15"/>
      <c r="K78" s="15"/>
    </row>
    <row r="79" spans="1:11" ht="12.75">
      <c r="A79" s="91" t="s">
        <v>776</v>
      </c>
      <c r="B79" s="15">
        <f t="shared" si="3"/>
        <v>-3.461538461538467</v>
      </c>
      <c r="C79" s="15">
        <f t="shared" si="3"/>
        <v>-16.836734693877546</v>
      </c>
      <c r="D79" s="15">
        <f t="shared" si="3"/>
        <v>-6.097560975609753</v>
      </c>
      <c r="E79" s="15">
        <f t="shared" si="3"/>
        <v>-5.134357005758162</v>
      </c>
      <c r="F79" s="15">
        <f t="shared" si="3"/>
        <v>6.837606837606842</v>
      </c>
      <c r="G79" s="15">
        <f t="shared" si="3"/>
        <v>-4.497955474784192</v>
      </c>
      <c r="J79" s="15"/>
      <c r="K79" s="15"/>
    </row>
    <row r="80" spans="1:11" ht="12.75">
      <c r="A80" s="91" t="s">
        <v>777</v>
      </c>
      <c r="B80" s="15">
        <f t="shared" si="3"/>
        <v>-4.124748490945677</v>
      </c>
      <c r="C80" s="15">
        <f t="shared" si="3"/>
        <v>-16.06425702811245</v>
      </c>
      <c r="D80" s="15">
        <f t="shared" si="3"/>
        <v>0</v>
      </c>
      <c r="E80" s="15">
        <f t="shared" si="3"/>
        <v>-4.619462324876935</v>
      </c>
      <c r="F80" s="15">
        <f t="shared" si="3"/>
        <v>-0.6451612903225765</v>
      </c>
      <c r="G80" s="15">
        <f t="shared" si="3"/>
        <v>-4.399141630901283</v>
      </c>
      <c r="J80" s="15"/>
      <c r="K80" s="15"/>
    </row>
    <row r="81" spans="1:11" ht="12.75">
      <c r="A81" s="91" t="s">
        <v>778</v>
      </c>
      <c r="B81" s="15" t="str">
        <f t="shared" si="3"/>
        <v> </v>
      </c>
      <c r="C81" s="15" t="str">
        <f t="shared" si="3"/>
        <v> </v>
      </c>
      <c r="D81" s="15" t="str">
        <f t="shared" si="3"/>
        <v> </v>
      </c>
      <c r="E81" s="15" t="str">
        <f t="shared" si="3"/>
        <v> </v>
      </c>
      <c r="F81" s="15" t="str">
        <f t="shared" si="3"/>
        <v> </v>
      </c>
      <c r="G81" s="15" t="str">
        <f t="shared" si="3"/>
        <v> </v>
      </c>
      <c r="J81" s="15" t="str">
        <f>IF(G25&gt;0,100*E53/E40-100," ")</f>
        <v> </v>
      </c>
      <c r="K81" s="15" t="str">
        <f>IF(G25&gt;0,100*G53/G40-100," ")</f>
        <v> </v>
      </c>
    </row>
    <row r="82" spans="1:11" ht="12.75">
      <c r="A82" s="91" t="s">
        <v>779</v>
      </c>
      <c r="B82" s="15" t="str">
        <f t="shared" si="3"/>
        <v> </v>
      </c>
      <c r="C82" s="15" t="str">
        <f t="shared" si="3"/>
        <v> </v>
      </c>
      <c r="D82" s="15" t="str">
        <f t="shared" si="3"/>
        <v> </v>
      </c>
      <c r="E82" s="15" t="str">
        <f t="shared" si="3"/>
        <v> </v>
      </c>
      <c r="F82" s="15" t="str">
        <f t="shared" si="3"/>
        <v> </v>
      </c>
      <c r="G82" s="15" t="str">
        <f t="shared" si="3"/>
        <v> </v>
      </c>
      <c r="J82" s="15"/>
      <c r="K82" s="15"/>
    </row>
    <row r="83" spans="1:11" ht="12.75">
      <c r="A83" s="91" t="s">
        <v>780</v>
      </c>
      <c r="B83" s="15" t="str">
        <f t="shared" si="3"/>
        <v> </v>
      </c>
      <c r="C83" s="15" t="str">
        <f t="shared" si="3"/>
        <v> </v>
      </c>
      <c r="D83" s="15" t="str">
        <f t="shared" si="3"/>
        <v> </v>
      </c>
      <c r="E83" s="15" t="str">
        <f t="shared" si="3"/>
        <v> </v>
      </c>
      <c r="F83" s="15" t="str">
        <f t="shared" si="3"/>
        <v> </v>
      </c>
      <c r="G83" s="15" t="str">
        <f t="shared" si="3"/>
        <v> </v>
      </c>
      <c r="J83" s="15"/>
      <c r="K83" s="15"/>
    </row>
    <row r="84" spans="1:11" ht="12.75">
      <c r="A84" s="91" t="s">
        <v>781</v>
      </c>
      <c r="B84" s="15" t="str">
        <f t="shared" si="3"/>
        <v> </v>
      </c>
      <c r="C84" s="15" t="str">
        <f t="shared" si="3"/>
        <v> </v>
      </c>
      <c r="D84" s="15" t="str">
        <f t="shared" si="3"/>
        <v> </v>
      </c>
      <c r="E84" s="15" t="str">
        <f t="shared" si="3"/>
        <v> </v>
      </c>
      <c r="F84" s="15" t="str">
        <f t="shared" si="3"/>
        <v> </v>
      </c>
      <c r="G84" s="15" t="str">
        <f t="shared" si="3"/>
        <v> </v>
      </c>
      <c r="J84" s="15" t="str">
        <f>IF(G28&gt;0,100*E56/E43-100," ")</f>
        <v> </v>
      </c>
      <c r="K84" s="15" t="str">
        <f>IF(G28&gt;0,100*G56/G43-100," ")</f>
        <v> </v>
      </c>
    </row>
    <row r="85" spans="1:11" ht="12.75">
      <c r="A85" s="91" t="s">
        <v>782</v>
      </c>
      <c r="B85" s="15" t="str">
        <f t="shared" si="3"/>
        <v> </v>
      </c>
      <c r="C85" s="15" t="str">
        <f t="shared" si="3"/>
        <v> </v>
      </c>
      <c r="D85" s="15" t="str">
        <f t="shared" si="3"/>
        <v> </v>
      </c>
      <c r="E85" s="15" t="str">
        <f t="shared" si="3"/>
        <v> </v>
      </c>
      <c r="F85" s="15" t="str">
        <f t="shared" si="3"/>
        <v> </v>
      </c>
      <c r="G85" s="15" t="str">
        <f t="shared" si="3"/>
        <v> </v>
      </c>
      <c r="J85" s="15"/>
      <c r="K85" s="15"/>
    </row>
    <row r="86" spans="1:11" ht="12.75">
      <c r="A86" s="91" t="s">
        <v>783</v>
      </c>
      <c r="B86" s="15" t="str">
        <f t="shared" si="3"/>
        <v> </v>
      </c>
      <c r="C86" s="15" t="str">
        <f t="shared" si="3"/>
        <v> </v>
      </c>
      <c r="D86" s="15" t="str">
        <f t="shared" si="3"/>
        <v> </v>
      </c>
      <c r="E86" s="15" t="str">
        <f t="shared" si="3"/>
        <v> </v>
      </c>
      <c r="F86" s="15" t="str">
        <f t="shared" si="3"/>
        <v> </v>
      </c>
      <c r="G86" s="15" t="str">
        <f t="shared" si="3"/>
        <v> </v>
      </c>
      <c r="J86" s="15"/>
      <c r="K86" s="15"/>
    </row>
    <row r="87" spans="1:11" ht="12.75">
      <c r="A87" s="91" t="s">
        <v>784</v>
      </c>
      <c r="B87" s="15" t="str">
        <f t="shared" si="3"/>
        <v> </v>
      </c>
      <c r="C87" s="15" t="str">
        <f t="shared" si="3"/>
        <v> </v>
      </c>
      <c r="D87" s="15" t="str">
        <f t="shared" si="3"/>
        <v> </v>
      </c>
      <c r="E87" s="15" t="str">
        <f t="shared" si="3"/>
        <v> </v>
      </c>
      <c r="F87" s="15" t="str">
        <f t="shared" si="3"/>
        <v> </v>
      </c>
      <c r="G87" s="15" t="str">
        <f t="shared" si="3"/>
        <v> </v>
      </c>
      <c r="J87" s="15" t="str">
        <f>IF(G31&gt;0,100*E59/E46-100," ")</f>
        <v> </v>
      </c>
      <c r="K87" s="15" t="str">
        <f>IF(G31&gt;0,100*G59/G46-100," ")</f>
        <v> </v>
      </c>
    </row>
  </sheetData>
  <printOptions/>
  <pageMargins left="0.7874015748031497" right="0.7874015748031497" top="0.72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6" width="7.8515625" style="20" customWidth="1"/>
    <col min="7" max="7" width="8.7109375" style="20" customWidth="1"/>
    <col min="8" max="11" width="7.28125" style="0" customWidth="1"/>
  </cols>
  <sheetData>
    <row r="1" ht="16.5" customHeight="1">
      <c r="A1" s="18" t="s">
        <v>785</v>
      </c>
    </row>
    <row r="2" spans="6:8" ht="12.75">
      <c r="F2" s="44" t="s">
        <v>715</v>
      </c>
      <c r="G2" s="28" t="s">
        <v>717</v>
      </c>
      <c r="H2" s="18"/>
    </row>
    <row r="3" spans="1:7" s="18" customFormat="1" ht="12.75">
      <c r="A3" s="18" t="s">
        <v>130</v>
      </c>
      <c r="B3" s="45" t="s">
        <v>131</v>
      </c>
      <c r="C3" s="45" t="s">
        <v>132</v>
      </c>
      <c r="D3" s="45" t="s">
        <v>133</v>
      </c>
      <c r="E3" s="45" t="s">
        <v>1</v>
      </c>
      <c r="F3" s="44" t="s">
        <v>718</v>
      </c>
      <c r="G3" s="44" t="s">
        <v>719</v>
      </c>
    </row>
    <row r="4" ht="6.75" customHeight="1"/>
    <row r="5" spans="1:5" ht="12.75">
      <c r="A5" s="26" t="s">
        <v>724</v>
      </c>
      <c r="B5" s="21">
        <v>1073</v>
      </c>
      <c r="C5" s="21">
        <v>21</v>
      </c>
      <c r="D5" s="21">
        <v>15</v>
      </c>
      <c r="E5" s="21">
        <v>1109</v>
      </c>
    </row>
    <row r="6" spans="1:5" ht="12.75">
      <c r="A6" s="26" t="s">
        <v>725</v>
      </c>
      <c r="B6" s="21">
        <v>1282</v>
      </c>
      <c r="C6" s="21">
        <v>32</v>
      </c>
      <c r="D6" s="21">
        <v>34</v>
      </c>
      <c r="E6" s="21">
        <v>1348</v>
      </c>
    </row>
    <row r="7" spans="1:9" ht="12.75">
      <c r="A7" s="26" t="s">
        <v>726</v>
      </c>
      <c r="B7" s="21">
        <v>1253</v>
      </c>
      <c r="C7" s="21">
        <v>63</v>
      </c>
      <c r="D7" s="21">
        <v>32</v>
      </c>
      <c r="E7" s="21">
        <v>1348</v>
      </c>
      <c r="F7" s="20">
        <v>3805</v>
      </c>
      <c r="G7" s="20">
        <v>3805</v>
      </c>
      <c r="H7" s="20"/>
      <c r="I7" s="20"/>
    </row>
    <row r="8" spans="1:5" ht="12.75">
      <c r="A8" s="26" t="s">
        <v>727</v>
      </c>
      <c r="B8" s="21">
        <v>963</v>
      </c>
      <c r="C8" s="21">
        <v>11</v>
      </c>
      <c r="D8" s="21">
        <v>23</v>
      </c>
      <c r="E8" s="21">
        <v>997</v>
      </c>
    </row>
    <row r="9" spans="1:5" ht="12.75">
      <c r="A9" s="26" t="s">
        <v>728</v>
      </c>
      <c r="B9" s="21">
        <v>767</v>
      </c>
      <c r="C9" s="21">
        <v>47</v>
      </c>
      <c r="D9" s="21">
        <v>24</v>
      </c>
      <c r="E9" s="21">
        <v>838</v>
      </c>
    </row>
    <row r="10" spans="1:9" ht="12.75">
      <c r="A10" s="26" t="s">
        <v>729</v>
      </c>
      <c r="B10" s="21">
        <v>1572</v>
      </c>
      <c r="C10" s="21">
        <v>42</v>
      </c>
      <c r="D10" s="21">
        <v>65</v>
      </c>
      <c r="E10" s="21">
        <v>1679</v>
      </c>
      <c r="F10" s="20">
        <v>3514</v>
      </c>
      <c r="G10" s="20">
        <v>7319</v>
      </c>
      <c r="H10" s="20"/>
      <c r="I10" s="20"/>
    </row>
    <row r="11" spans="1:5" ht="12.75">
      <c r="A11" s="26" t="s">
        <v>730</v>
      </c>
      <c r="B11" s="20">
        <v>983</v>
      </c>
      <c r="C11" s="20">
        <v>61</v>
      </c>
      <c r="D11" s="20">
        <v>29</v>
      </c>
      <c r="E11" s="20">
        <v>1073</v>
      </c>
    </row>
    <row r="12" spans="1:5" ht="12.75">
      <c r="A12" s="26" t="s">
        <v>731</v>
      </c>
      <c r="B12" s="21">
        <v>827</v>
      </c>
      <c r="C12" s="21">
        <v>28</v>
      </c>
      <c r="D12" s="21">
        <v>47</v>
      </c>
      <c r="E12" s="21">
        <v>902</v>
      </c>
    </row>
    <row r="13" spans="1:9" ht="12.75">
      <c r="A13" s="26" t="s">
        <v>732</v>
      </c>
      <c r="B13" s="21">
        <v>952</v>
      </c>
      <c r="C13" s="21">
        <v>26</v>
      </c>
      <c r="D13" s="21">
        <v>20</v>
      </c>
      <c r="E13" s="21">
        <v>998</v>
      </c>
      <c r="F13" s="20">
        <v>2973</v>
      </c>
      <c r="G13" s="20">
        <v>10292</v>
      </c>
      <c r="H13" s="20"/>
      <c r="I13" s="20"/>
    </row>
    <row r="14" spans="1:5" ht="12.75">
      <c r="A14" s="26" t="s">
        <v>733</v>
      </c>
      <c r="B14" s="21">
        <v>1057</v>
      </c>
      <c r="C14" s="21">
        <v>113</v>
      </c>
      <c r="D14" s="21">
        <v>27</v>
      </c>
      <c r="E14" s="21">
        <v>1197</v>
      </c>
    </row>
    <row r="15" spans="1:5" ht="12.75">
      <c r="A15" s="26" t="s">
        <v>734</v>
      </c>
      <c r="B15" s="21">
        <v>1112</v>
      </c>
      <c r="C15" s="21">
        <v>80</v>
      </c>
      <c r="D15" s="21">
        <v>34</v>
      </c>
      <c r="E15" s="21">
        <v>1226</v>
      </c>
    </row>
    <row r="16" spans="1:9" ht="12.75">
      <c r="A16" s="26" t="s">
        <v>735</v>
      </c>
      <c r="B16" s="21">
        <v>1049</v>
      </c>
      <c r="C16" s="21">
        <v>54</v>
      </c>
      <c r="D16" s="21">
        <v>24</v>
      </c>
      <c r="E16" s="21">
        <v>1127</v>
      </c>
      <c r="F16" s="20">
        <v>3550</v>
      </c>
      <c r="G16" s="20">
        <v>13842</v>
      </c>
      <c r="H16" s="20"/>
      <c r="I16" s="20"/>
    </row>
    <row r="17" spans="1:11" s="23" customFormat="1" ht="12.75">
      <c r="A17" s="70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29">
        <v>2006</v>
      </c>
      <c r="B18" s="28">
        <v>12890</v>
      </c>
      <c r="C18" s="28">
        <v>578</v>
      </c>
      <c r="D18" s="28">
        <v>374</v>
      </c>
      <c r="E18" s="28">
        <v>13842</v>
      </c>
      <c r="F18" s="21"/>
      <c r="H18" s="20"/>
      <c r="I18" s="20"/>
      <c r="J18" s="20"/>
      <c r="K18" s="20"/>
    </row>
    <row r="19" spans="1:11" ht="12.75">
      <c r="A19" s="14"/>
      <c r="B19" s="22"/>
      <c r="C19" s="22"/>
      <c r="D19" s="22"/>
      <c r="E19" s="22"/>
      <c r="F19" s="21"/>
      <c r="H19" s="20"/>
      <c r="I19" s="20"/>
      <c r="J19" s="20"/>
      <c r="K19" s="20"/>
    </row>
    <row r="20" spans="1:11" s="24" customFormat="1" ht="12.75">
      <c r="A20" s="26" t="s">
        <v>761</v>
      </c>
      <c r="B20" s="20">
        <v>878</v>
      </c>
      <c r="C20" s="20">
        <v>55</v>
      </c>
      <c r="D20" s="20">
        <v>30</v>
      </c>
      <c r="E20" s="20">
        <v>963</v>
      </c>
      <c r="F20" s="20"/>
      <c r="G20" s="20"/>
      <c r="H20" s="20"/>
      <c r="I20" s="20"/>
      <c r="J20" s="20"/>
      <c r="K20" s="20"/>
    </row>
    <row r="21" spans="1:11" s="25" customFormat="1" ht="12.75">
      <c r="A21" s="26" t="s">
        <v>762</v>
      </c>
      <c r="B21" s="21">
        <v>914</v>
      </c>
      <c r="C21" s="21">
        <v>53</v>
      </c>
      <c r="D21" s="21">
        <v>8</v>
      </c>
      <c r="E21" s="20">
        <v>975</v>
      </c>
      <c r="F21" s="21"/>
      <c r="G21" s="21"/>
      <c r="H21" s="24"/>
      <c r="I21" s="24"/>
      <c r="J21" s="24"/>
      <c r="K21" s="24"/>
    </row>
    <row r="22" spans="1:7" s="25" customFormat="1" ht="12.75">
      <c r="A22" s="26" t="s">
        <v>763</v>
      </c>
      <c r="B22" s="20">
        <v>1366</v>
      </c>
      <c r="C22" s="20">
        <v>86</v>
      </c>
      <c r="D22" s="20">
        <v>48</v>
      </c>
      <c r="E22" s="20">
        <v>1500</v>
      </c>
      <c r="F22" s="20">
        <v>3438</v>
      </c>
      <c r="G22" s="20">
        <v>3438</v>
      </c>
    </row>
    <row r="23" spans="1:11" s="25" customFormat="1" ht="12.75">
      <c r="A23" s="26" t="s">
        <v>764</v>
      </c>
      <c r="B23" s="21">
        <v>821</v>
      </c>
      <c r="C23" s="21">
        <v>72</v>
      </c>
      <c r="D23" s="21">
        <v>29</v>
      </c>
      <c r="E23" s="20">
        <v>922</v>
      </c>
      <c r="F23" s="20"/>
      <c r="G23" s="20"/>
      <c r="H23" s="21"/>
      <c r="I23" s="21"/>
      <c r="J23" s="21"/>
      <c r="K23" s="21"/>
    </row>
    <row r="24" spans="1:7" s="25" customFormat="1" ht="12.75">
      <c r="A24" s="26" t="s">
        <v>765</v>
      </c>
      <c r="B24" s="20">
        <v>998</v>
      </c>
      <c r="C24" s="20">
        <v>52</v>
      </c>
      <c r="D24" s="20">
        <v>48</v>
      </c>
      <c r="E24" s="20">
        <v>1098</v>
      </c>
      <c r="F24" s="20"/>
      <c r="G24" s="20"/>
    </row>
    <row r="25" spans="1:7" s="25" customFormat="1" ht="12.75">
      <c r="A25" s="26" t="s">
        <v>766</v>
      </c>
      <c r="B25" s="20"/>
      <c r="C25" s="20"/>
      <c r="D25" s="20"/>
      <c r="E25" s="20"/>
      <c r="F25" s="20">
        <v>2020</v>
      </c>
      <c r="G25" s="20">
        <v>5458</v>
      </c>
    </row>
    <row r="26" spans="1:11" s="25" customFormat="1" ht="12.75">
      <c r="A26" s="26" t="s">
        <v>767</v>
      </c>
      <c r="B26" s="21"/>
      <c r="C26" s="21"/>
      <c r="D26" s="21"/>
      <c r="E26" s="20"/>
      <c r="F26" s="20"/>
      <c r="G26" s="20"/>
      <c r="H26" s="21"/>
      <c r="I26" s="21"/>
      <c r="J26" s="21"/>
      <c r="K26" s="21"/>
    </row>
    <row r="27" spans="1:7" s="25" customFormat="1" ht="12.75">
      <c r="A27" s="26" t="s">
        <v>768</v>
      </c>
      <c r="B27" s="21"/>
      <c r="C27" s="21"/>
      <c r="D27" s="21"/>
      <c r="E27" s="20"/>
      <c r="F27" s="20"/>
      <c r="G27" s="20"/>
    </row>
    <row r="28" spans="1:7" s="25" customFormat="1" ht="12.75">
      <c r="A28" s="26" t="s">
        <v>769</v>
      </c>
      <c r="B28" s="20"/>
      <c r="C28" s="20"/>
      <c r="D28" s="20"/>
      <c r="E28" s="20"/>
      <c r="F28" s="20"/>
      <c r="G28" s="20"/>
    </row>
    <row r="29" spans="1:11" s="25" customFormat="1" ht="12.75">
      <c r="A29" s="26" t="s">
        <v>770</v>
      </c>
      <c r="B29" s="20"/>
      <c r="C29" s="20"/>
      <c r="D29" s="20"/>
      <c r="E29" s="20"/>
      <c r="F29" s="20"/>
      <c r="G29" s="20"/>
      <c r="H29" s="21"/>
      <c r="I29" s="21"/>
      <c r="J29" s="21"/>
      <c r="K29" s="21"/>
    </row>
    <row r="30" spans="1:10" s="25" customFormat="1" ht="12.75">
      <c r="A30" s="26" t="s">
        <v>771</v>
      </c>
      <c r="B30" s="41"/>
      <c r="C30" s="41"/>
      <c r="D30" s="41"/>
      <c r="E30" s="43"/>
      <c r="F30" s="20"/>
      <c r="G30" s="20"/>
      <c r="I30" s="21"/>
      <c r="J30" s="21"/>
    </row>
    <row r="31" spans="1:7" s="25" customFormat="1" ht="12.75">
      <c r="A31" s="26" t="s">
        <v>772</v>
      </c>
      <c r="B31" s="41"/>
      <c r="C31" s="41"/>
      <c r="D31" s="41"/>
      <c r="E31" s="43"/>
      <c r="F31" s="20"/>
      <c r="G31" s="20"/>
    </row>
    <row r="32" spans="1:11" s="25" customFormat="1" ht="12.75">
      <c r="A32" s="29"/>
      <c r="B32" s="41"/>
      <c r="C32" s="41"/>
      <c r="D32" s="41"/>
      <c r="E32" s="43"/>
      <c r="F32" s="20"/>
      <c r="G32" s="20"/>
      <c r="H32" s="21"/>
      <c r="K32" s="21"/>
    </row>
    <row r="33" spans="1:7" s="25" customFormat="1" ht="12.75">
      <c r="A33" s="16">
        <v>2007</v>
      </c>
      <c r="B33" s="42">
        <v>4977</v>
      </c>
      <c r="C33" s="42">
        <v>318</v>
      </c>
      <c r="D33" s="42">
        <v>163</v>
      </c>
      <c r="E33" s="42">
        <v>5458</v>
      </c>
      <c r="F33" s="42"/>
      <c r="G33" s="42"/>
    </row>
    <row r="34" spans="1:11" ht="12.75">
      <c r="A34" s="14"/>
      <c r="B34" s="21"/>
      <c r="C34" s="21"/>
      <c r="D34" s="21"/>
      <c r="E34" s="21"/>
      <c r="F34" s="21"/>
      <c r="G34" s="21"/>
      <c r="H34" s="25"/>
      <c r="I34" s="25"/>
      <c r="J34" s="25"/>
      <c r="K34" s="25"/>
    </row>
    <row r="35" spans="1:7" ht="12.75">
      <c r="A35" s="27" t="s">
        <v>736</v>
      </c>
      <c r="B35" s="21">
        <v>1073</v>
      </c>
      <c r="C35" s="21">
        <v>21</v>
      </c>
      <c r="D35" s="21">
        <v>15</v>
      </c>
      <c r="E35" s="21">
        <v>1109</v>
      </c>
      <c r="F35" s="21"/>
      <c r="G35" s="21"/>
    </row>
    <row r="36" spans="1:5" ht="12.75">
      <c r="A36" s="27" t="s">
        <v>737</v>
      </c>
      <c r="B36" s="21">
        <v>2355</v>
      </c>
      <c r="C36" s="21">
        <v>53</v>
      </c>
      <c r="D36" s="21">
        <v>49</v>
      </c>
      <c r="E36" s="21">
        <v>2457</v>
      </c>
    </row>
    <row r="37" spans="1:5" ht="12.75">
      <c r="A37" s="27" t="s">
        <v>738</v>
      </c>
      <c r="B37" s="21">
        <v>3608</v>
      </c>
      <c r="C37" s="21">
        <v>116</v>
      </c>
      <c r="D37" s="21">
        <v>81</v>
      </c>
      <c r="E37" s="21">
        <v>3805</v>
      </c>
    </row>
    <row r="38" spans="1:11" ht="12.75">
      <c r="A38" s="27" t="s">
        <v>739</v>
      </c>
      <c r="B38" s="21">
        <v>4571</v>
      </c>
      <c r="C38" s="21">
        <v>127</v>
      </c>
      <c r="D38" s="21">
        <v>104</v>
      </c>
      <c r="E38" s="21">
        <v>4802</v>
      </c>
      <c r="H38" s="21"/>
      <c r="I38" s="21"/>
      <c r="J38" s="21"/>
      <c r="K38" s="21"/>
    </row>
    <row r="39" spans="1:11" ht="12.75">
      <c r="A39" s="27" t="s">
        <v>740</v>
      </c>
      <c r="B39" s="21">
        <v>5338</v>
      </c>
      <c r="C39" s="21">
        <v>174</v>
      </c>
      <c r="D39" s="21">
        <v>128</v>
      </c>
      <c r="E39" s="21">
        <v>5640</v>
      </c>
      <c r="H39" s="25"/>
      <c r="I39" s="25"/>
      <c r="J39" s="25"/>
      <c r="K39" s="25"/>
    </row>
    <row r="40" spans="1:11" ht="12.75">
      <c r="A40" s="27" t="s">
        <v>741</v>
      </c>
      <c r="B40" s="21">
        <v>6910</v>
      </c>
      <c r="C40" s="21">
        <v>216</v>
      </c>
      <c r="D40" s="21">
        <v>193</v>
      </c>
      <c r="E40" s="21">
        <v>7319</v>
      </c>
      <c r="H40" s="25"/>
      <c r="I40" s="25"/>
      <c r="J40" s="25"/>
      <c r="K40" s="25"/>
    </row>
    <row r="41" spans="1:11" ht="12.75">
      <c r="A41" s="27" t="s">
        <v>742</v>
      </c>
      <c r="B41" s="21">
        <v>7893</v>
      </c>
      <c r="C41" s="21">
        <v>277</v>
      </c>
      <c r="D41" s="21">
        <v>222</v>
      </c>
      <c r="E41" s="21">
        <v>8392</v>
      </c>
      <c r="H41" s="21"/>
      <c r="I41" s="21"/>
      <c r="J41" s="21"/>
      <c r="K41" s="21"/>
    </row>
    <row r="42" spans="1:11" ht="12.75">
      <c r="A42" s="27" t="s">
        <v>743</v>
      </c>
      <c r="B42" s="21">
        <v>8720</v>
      </c>
      <c r="C42" s="21">
        <v>305</v>
      </c>
      <c r="D42" s="21">
        <v>269</v>
      </c>
      <c r="E42" s="21">
        <v>9294</v>
      </c>
      <c r="H42" s="25"/>
      <c r="I42" s="25"/>
      <c r="J42" s="25"/>
      <c r="K42" s="25"/>
    </row>
    <row r="43" spans="1:11" ht="12.75">
      <c r="A43" s="27" t="s">
        <v>744</v>
      </c>
      <c r="B43" s="21">
        <v>9672</v>
      </c>
      <c r="C43" s="21">
        <v>331</v>
      </c>
      <c r="D43" s="21">
        <v>289</v>
      </c>
      <c r="E43" s="21">
        <v>10292</v>
      </c>
      <c r="H43" s="25"/>
      <c r="I43" s="25"/>
      <c r="J43" s="25"/>
      <c r="K43" s="25"/>
    </row>
    <row r="44" spans="1:11" ht="12.75">
      <c r="A44" s="27" t="s">
        <v>745</v>
      </c>
      <c r="B44" s="21">
        <v>10729</v>
      </c>
      <c r="C44" s="21">
        <v>444</v>
      </c>
      <c r="D44" s="21">
        <v>316</v>
      </c>
      <c r="E44" s="21">
        <v>11489</v>
      </c>
      <c r="H44" s="21"/>
      <c r="I44" s="21"/>
      <c r="J44" s="21"/>
      <c r="K44" s="21"/>
    </row>
    <row r="45" spans="1:11" ht="12.75">
      <c r="A45" s="27" t="s">
        <v>746</v>
      </c>
      <c r="B45" s="21">
        <v>11841</v>
      </c>
      <c r="C45" s="21">
        <v>524</v>
      </c>
      <c r="D45" s="21">
        <v>350</v>
      </c>
      <c r="E45" s="21">
        <v>12715</v>
      </c>
      <c r="H45" s="25"/>
      <c r="I45" s="25"/>
      <c r="J45" s="25"/>
      <c r="K45" s="25"/>
    </row>
    <row r="46" spans="1:11" ht="12.75">
      <c r="A46" s="27" t="s">
        <v>747</v>
      </c>
      <c r="B46" s="21">
        <v>12890</v>
      </c>
      <c r="C46" s="21">
        <v>578</v>
      </c>
      <c r="D46" s="21">
        <v>374</v>
      </c>
      <c r="E46" s="21">
        <v>13842</v>
      </c>
      <c r="H46" s="25"/>
      <c r="I46" s="25"/>
      <c r="J46" s="25"/>
      <c r="K46" s="25"/>
    </row>
    <row r="47" spans="1:11" ht="12.75">
      <c r="A47" s="27"/>
      <c r="B47" s="21"/>
      <c r="C47" s="21"/>
      <c r="D47" s="21"/>
      <c r="E47" s="21"/>
      <c r="H47" s="21"/>
      <c r="I47" s="21"/>
      <c r="J47" s="21"/>
      <c r="K47" s="21"/>
    </row>
    <row r="48" spans="1:5" ht="12.75">
      <c r="A48" s="27" t="s">
        <v>773</v>
      </c>
      <c r="B48" s="20">
        <v>878</v>
      </c>
      <c r="C48" s="20">
        <v>55</v>
      </c>
      <c r="D48" s="20">
        <v>30</v>
      </c>
      <c r="E48" s="20">
        <v>963</v>
      </c>
    </row>
    <row r="49" spans="1:5" ht="12.75">
      <c r="A49" s="27" t="s">
        <v>774</v>
      </c>
      <c r="B49" s="20">
        <v>1792</v>
      </c>
      <c r="C49" s="20">
        <v>108</v>
      </c>
      <c r="D49" s="20">
        <v>38</v>
      </c>
      <c r="E49" s="20">
        <v>1938</v>
      </c>
    </row>
    <row r="50" spans="1:5" ht="12.75">
      <c r="A50" s="27" t="s">
        <v>775</v>
      </c>
      <c r="B50" s="20">
        <v>3158</v>
      </c>
      <c r="C50" s="20">
        <v>194</v>
      </c>
      <c r="D50" s="20">
        <v>86</v>
      </c>
      <c r="E50" s="20">
        <v>3438</v>
      </c>
    </row>
    <row r="51" spans="1:11" ht="12.75">
      <c r="A51" s="27" t="s">
        <v>776</v>
      </c>
      <c r="B51" s="20">
        <v>3979</v>
      </c>
      <c r="C51" s="20">
        <v>266</v>
      </c>
      <c r="D51" s="20">
        <v>115</v>
      </c>
      <c r="E51" s="20">
        <v>4360</v>
      </c>
      <c r="H51" s="21"/>
      <c r="I51" s="21"/>
      <c r="J51" s="21"/>
      <c r="K51" s="21"/>
    </row>
    <row r="52" spans="1:11" ht="12.75">
      <c r="A52" s="27" t="s">
        <v>777</v>
      </c>
      <c r="B52" s="20">
        <v>4977</v>
      </c>
      <c r="C52" s="20">
        <v>318</v>
      </c>
      <c r="D52" s="20">
        <v>163</v>
      </c>
      <c r="E52" s="20">
        <v>5458</v>
      </c>
      <c r="H52" s="25"/>
      <c r="I52" s="25"/>
      <c r="J52" s="25"/>
      <c r="K52" s="25"/>
    </row>
    <row r="53" spans="1:11" ht="12.75">
      <c r="A53" s="27" t="s">
        <v>778</v>
      </c>
      <c r="B53" s="20" t="s">
        <v>718</v>
      </c>
      <c r="C53" s="20" t="s">
        <v>718</v>
      </c>
      <c r="D53" s="20" t="s">
        <v>718</v>
      </c>
      <c r="E53" s="20" t="s">
        <v>718</v>
      </c>
      <c r="H53" s="25"/>
      <c r="I53" s="25"/>
      <c r="J53" s="25"/>
      <c r="K53" s="25"/>
    </row>
    <row r="54" spans="1:11" ht="12.75">
      <c r="A54" s="27" t="s">
        <v>779</v>
      </c>
      <c r="B54" s="20" t="s">
        <v>718</v>
      </c>
      <c r="C54" s="20" t="s">
        <v>718</v>
      </c>
      <c r="D54" s="20" t="s">
        <v>718</v>
      </c>
      <c r="E54" s="20" t="s">
        <v>718</v>
      </c>
      <c r="H54" s="21"/>
      <c r="I54" s="21"/>
      <c r="J54" s="21"/>
      <c r="K54" s="21"/>
    </row>
    <row r="55" spans="1:11" ht="12.75">
      <c r="A55" s="27" t="s">
        <v>780</v>
      </c>
      <c r="B55" s="20" t="s">
        <v>718</v>
      </c>
      <c r="C55" s="20" t="s">
        <v>718</v>
      </c>
      <c r="D55" s="20" t="s">
        <v>718</v>
      </c>
      <c r="E55" s="20" t="s">
        <v>718</v>
      </c>
      <c r="H55" s="25"/>
      <c r="I55" s="25"/>
      <c r="J55" s="25"/>
      <c r="K55" s="25"/>
    </row>
    <row r="56" spans="1:11" ht="12.75">
      <c r="A56" s="27" t="s">
        <v>781</v>
      </c>
      <c r="B56" s="20" t="s">
        <v>718</v>
      </c>
      <c r="C56" s="20" t="s">
        <v>718</v>
      </c>
      <c r="D56" s="20" t="s">
        <v>718</v>
      </c>
      <c r="E56" s="20" t="s">
        <v>718</v>
      </c>
      <c r="H56" s="25"/>
      <c r="I56" s="25"/>
      <c r="J56" s="25"/>
      <c r="K56" s="25"/>
    </row>
    <row r="57" spans="1:11" ht="12.75">
      <c r="A57" s="27" t="s">
        <v>782</v>
      </c>
      <c r="B57" s="20" t="s">
        <v>718</v>
      </c>
      <c r="C57" s="20" t="s">
        <v>718</v>
      </c>
      <c r="D57" s="20" t="s">
        <v>718</v>
      </c>
      <c r="E57" s="20" t="s">
        <v>718</v>
      </c>
      <c r="H57" s="21"/>
      <c r="I57" s="21"/>
      <c r="J57" s="21"/>
      <c r="K57" s="21"/>
    </row>
    <row r="58" spans="1:11" ht="12.75">
      <c r="A58" s="27" t="s">
        <v>783</v>
      </c>
      <c r="B58" s="43" t="s">
        <v>718</v>
      </c>
      <c r="C58" s="43" t="s">
        <v>718</v>
      </c>
      <c r="D58" s="43" t="s">
        <v>718</v>
      </c>
      <c r="E58" s="43" t="s">
        <v>718</v>
      </c>
      <c r="H58" s="25"/>
      <c r="I58" s="25"/>
      <c r="J58" s="25"/>
      <c r="K58" s="25"/>
    </row>
    <row r="59" spans="1:11" ht="12.75">
      <c r="A59" s="27" t="s">
        <v>784</v>
      </c>
      <c r="B59" s="20" t="s">
        <v>718</v>
      </c>
      <c r="C59" s="20" t="s">
        <v>718</v>
      </c>
      <c r="D59" s="20" t="s">
        <v>718</v>
      </c>
      <c r="E59" s="20" t="s">
        <v>718</v>
      </c>
      <c r="H59" s="25"/>
      <c r="I59" s="25"/>
      <c r="J59" s="25"/>
      <c r="K59" s="25"/>
    </row>
    <row r="60" spans="1:11" ht="12.75">
      <c r="A60" s="27"/>
      <c r="H60" s="21"/>
      <c r="I60" s="21"/>
      <c r="J60" s="21"/>
      <c r="K60" s="21"/>
    </row>
    <row r="61" spans="1:2" ht="12.75">
      <c r="A61" s="14" t="s">
        <v>135</v>
      </c>
      <c r="B61" s="20" t="s">
        <v>720</v>
      </c>
    </row>
    <row r="62" spans="1:5" ht="12.75">
      <c r="A62" s="26" t="s">
        <v>761</v>
      </c>
      <c r="B62" s="20">
        <v>-18.17334575955266</v>
      </c>
      <c r="C62" s="20">
        <v>161.90476190476193</v>
      </c>
      <c r="D62" s="20">
        <v>100</v>
      </c>
      <c r="E62" s="20">
        <v>-13.165013525698825</v>
      </c>
    </row>
    <row r="63" spans="1:5" ht="12.75">
      <c r="A63" s="26" t="s">
        <v>762</v>
      </c>
      <c r="B63" s="20">
        <v>-28.70514820592824</v>
      </c>
      <c r="C63" s="20">
        <v>65.625</v>
      </c>
      <c r="D63" s="20">
        <v>-76.47058823529412</v>
      </c>
      <c r="E63" s="20">
        <v>-27.670623145400597</v>
      </c>
    </row>
    <row r="64" spans="1:11" ht="12.75">
      <c r="A64" s="26" t="s">
        <v>763</v>
      </c>
      <c r="B64" s="20">
        <v>9.01835594573025</v>
      </c>
      <c r="C64" s="20">
        <v>36.507936507936506</v>
      </c>
      <c r="D64" s="20">
        <v>50</v>
      </c>
      <c r="E64" s="20">
        <v>11.275964391691389</v>
      </c>
      <c r="F64" s="20">
        <v>-9.645203679369246</v>
      </c>
      <c r="G64" s="20">
        <v>-9.645203679369246</v>
      </c>
      <c r="H64" s="15"/>
      <c r="I64" s="15"/>
      <c r="J64" s="15"/>
      <c r="K64" s="15"/>
    </row>
    <row r="65" spans="1:11" ht="12.75">
      <c r="A65" s="26" t="s">
        <v>764</v>
      </c>
      <c r="B65" s="20">
        <v>-14.745586708203533</v>
      </c>
      <c r="C65" s="20">
        <v>554.5454545454545</v>
      </c>
      <c r="D65" s="20">
        <v>26.086956521739125</v>
      </c>
      <c r="E65" s="20">
        <v>-7.522567703109331</v>
      </c>
      <c r="H65" s="15"/>
      <c r="I65" s="15"/>
      <c r="J65" s="15"/>
      <c r="K65" s="15"/>
    </row>
    <row r="66" spans="1:11" ht="12.75">
      <c r="A66" s="26" t="s">
        <v>765</v>
      </c>
      <c r="B66" s="20">
        <v>30.11734028683182</v>
      </c>
      <c r="C66" s="20">
        <v>10.63829787234043</v>
      </c>
      <c r="D66" s="20">
        <v>100</v>
      </c>
      <c r="E66" s="20">
        <v>31.026252983293546</v>
      </c>
      <c r="H66" s="15"/>
      <c r="I66" s="15"/>
      <c r="J66" s="15"/>
      <c r="K66" s="15"/>
    </row>
    <row r="67" spans="1:11" ht="12.75">
      <c r="A67" s="26" t="s">
        <v>766</v>
      </c>
      <c r="B67" s="20" t="s">
        <v>718</v>
      </c>
      <c r="C67" s="20" t="s">
        <v>718</v>
      </c>
      <c r="D67" s="20" t="s">
        <v>718</v>
      </c>
      <c r="E67" s="20" t="s">
        <v>718</v>
      </c>
      <c r="H67" s="15"/>
      <c r="I67" s="15"/>
      <c r="J67" s="15"/>
      <c r="K67" s="15"/>
    </row>
    <row r="68" spans="1:11" ht="12.75">
      <c r="A68" s="26" t="s">
        <v>767</v>
      </c>
      <c r="B68" s="20" t="s">
        <v>718</v>
      </c>
      <c r="C68" s="20" t="s">
        <v>718</v>
      </c>
      <c r="D68" s="20" t="s">
        <v>718</v>
      </c>
      <c r="E68" s="20" t="s">
        <v>718</v>
      </c>
      <c r="H68" s="15"/>
      <c r="I68" s="15"/>
      <c r="J68" s="15"/>
      <c r="K68" s="15"/>
    </row>
    <row r="69" spans="1:11" ht="12.75">
      <c r="A69" s="26" t="s">
        <v>768</v>
      </c>
      <c r="B69" s="20" t="s">
        <v>718</v>
      </c>
      <c r="C69" s="20" t="s">
        <v>718</v>
      </c>
      <c r="D69" s="20" t="s">
        <v>718</v>
      </c>
      <c r="E69" s="20" t="s">
        <v>718</v>
      </c>
      <c r="H69" s="15"/>
      <c r="I69" s="15"/>
      <c r="J69" s="15"/>
      <c r="K69" s="15"/>
    </row>
    <row r="70" spans="1:11" ht="12.75">
      <c r="A70" s="26" t="s">
        <v>769</v>
      </c>
      <c r="B70" s="20" t="s">
        <v>718</v>
      </c>
      <c r="C70" s="20" t="s">
        <v>718</v>
      </c>
      <c r="D70" s="20" t="s">
        <v>718</v>
      </c>
      <c r="E70" s="20" t="s">
        <v>718</v>
      </c>
      <c r="H70" s="15"/>
      <c r="I70" s="15"/>
      <c r="J70" s="15"/>
      <c r="K70" s="15"/>
    </row>
    <row r="71" spans="1:11" ht="12.75">
      <c r="A71" s="26" t="s">
        <v>770</v>
      </c>
      <c r="B71" s="20" t="s">
        <v>718</v>
      </c>
      <c r="C71" s="20" t="s">
        <v>718</v>
      </c>
      <c r="D71" s="20" t="s">
        <v>718</v>
      </c>
      <c r="E71" s="20" t="s">
        <v>718</v>
      </c>
      <c r="H71" s="15"/>
      <c r="I71" s="15"/>
      <c r="J71" s="15"/>
      <c r="K71" s="15"/>
    </row>
    <row r="72" spans="1:11" ht="12.75">
      <c r="A72" s="26" t="s">
        <v>771</v>
      </c>
      <c r="B72" s="43" t="s">
        <v>718</v>
      </c>
      <c r="C72" s="43" t="s">
        <v>718</v>
      </c>
      <c r="D72" s="43" t="s">
        <v>718</v>
      </c>
      <c r="E72" s="43" t="s">
        <v>718</v>
      </c>
      <c r="H72" s="15"/>
      <c r="I72" s="15"/>
      <c r="J72" s="15"/>
      <c r="K72" s="15"/>
    </row>
    <row r="73" spans="1:11" ht="12.75">
      <c r="A73" s="26" t="s">
        <v>772</v>
      </c>
      <c r="B73" s="20" t="s">
        <v>718</v>
      </c>
      <c r="C73" s="20" t="s">
        <v>718</v>
      </c>
      <c r="D73" s="20" t="s">
        <v>718</v>
      </c>
      <c r="E73" s="20" t="s">
        <v>718</v>
      </c>
      <c r="H73" s="15"/>
      <c r="I73" s="15"/>
      <c r="J73" s="15"/>
      <c r="K73" s="15"/>
    </row>
    <row r="74" spans="1:11" ht="12.75">
      <c r="A74" s="27"/>
      <c r="H74" s="15"/>
      <c r="I74" s="15"/>
      <c r="J74" s="15"/>
      <c r="K74" s="15"/>
    </row>
    <row r="75" ht="12.75">
      <c r="A75" s="27"/>
    </row>
    <row r="76" spans="1:5" ht="12.75">
      <c r="A76" s="27" t="s">
        <v>773</v>
      </c>
      <c r="B76" s="20">
        <v>-18.17334575955266</v>
      </c>
      <c r="C76" s="20">
        <v>161.90476190476193</v>
      </c>
      <c r="D76" s="20">
        <v>100</v>
      </c>
      <c r="E76" s="20">
        <v>-13.165013525698825</v>
      </c>
    </row>
    <row r="77" spans="1:5" ht="12.75">
      <c r="A77" s="27" t="s">
        <v>774</v>
      </c>
      <c r="B77" s="20">
        <v>-23.906581740976648</v>
      </c>
      <c r="C77" s="20">
        <v>103.77358490566039</v>
      </c>
      <c r="D77" s="20">
        <v>-22.448979591836732</v>
      </c>
      <c r="E77" s="20">
        <v>-21.12332112332112</v>
      </c>
    </row>
    <row r="78" spans="1:11" ht="12.75">
      <c r="A78" s="27" t="s">
        <v>775</v>
      </c>
      <c r="B78" s="20">
        <v>-12.472283813747225</v>
      </c>
      <c r="C78" s="20">
        <v>67.24137931034483</v>
      </c>
      <c r="D78" s="20">
        <v>6.172839506172835</v>
      </c>
      <c r="E78" s="20">
        <v>-9.645203679369246</v>
      </c>
      <c r="J78" s="15"/>
      <c r="K78" s="15"/>
    </row>
    <row r="79" spans="1:11" ht="12.75">
      <c r="A79" s="27" t="s">
        <v>776</v>
      </c>
      <c r="B79" s="20">
        <v>-12.951214176329032</v>
      </c>
      <c r="C79" s="20">
        <v>109.4488188976378</v>
      </c>
      <c r="D79" s="20">
        <v>10.57692307692308</v>
      </c>
      <c r="E79" s="20">
        <v>-9.20449812578093</v>
      </c>
      <c r="J79" s="15"/>
      <c r="K79" s="15"/>
    </row>
    <row r="80" spans="1:11" ht="12.75">
      <c r="A80" s="27" t="s">
        <v>777</v>
      </c>
      <c r="B80" s="20">
        <v>-6.762832521543643</v>
      </c>
      <c r="C80" s="20">
        <v>82.75862068965517</v>
      </c>
      <c r="D80" s="20">
        <v>27.34375</v>
      </c>
      <c r="E80" s="20">
        <v>-3.226950354609926</v>
      </c>
      <c r="J80" s="15"/>
      <c r="K80" s="15"/>
    </row>
    <row r="81" spans="1:11" ht="12.75">
      <c r="A81" s="27" t="s">
        <v>778</v>
      </c>
      <c r="B81" s="20" t="s">
        <v>718</v>
      </c>
      <c r="C81" s="20" t="s">
        <v>718</v>
      </c>
      <c r="D81" s="20" t="s">
        <v>718</v>
      </c>
      <c r="E81" s="20" t="s">
        <v>718</v>
      </c>
      <c r="G81" s="20" t="s">
        <v>718</v>
      </c>
      <c r="J81" s="15"/>
      <c r="K81" s="15"/>
    </row>
    <row r="82" spans="1:11" ht="12.75">
      <c r="A82" s="27" t="s">
        <v>779</v>
      </c>
      <c r="B82" s="20" t="s">
        <v>718</v>
      </c>
      <c r="C82" s="20" t="s">
        <v>718</v>
      </c>
      <c r="D82" s="20" t="s">
        <v>718</v>
      </c>
      <c r="E82" s="20" t="s">
        <v>718</v>
      </c>
      <c r="J82" s="15"/>
      <c r="K82" s="15"/>
    </row>
    <row r="83" spans="1:11" ht="12.75">
      <c r="A83" s="27" t="s">
        <v>780</v>
      </c>
      <c r="B83" s="20" t="s">
        <v>718</v>
      </c>
      <c r="C83" s="20" t="s">
        <v>718</v>
      </c>
      <c r="D83" s="20" t="s">
        <v>718</v>
      </c>
      <c r="E83" s="20" t="s">
        <v>718</v>
      </c>
      <c r="J83" s="15"/>
      <c r="K83" s="15"/>
    </row>
    <row r="84" spans="1:11" ht="12.75">
      <c r="A84" s="27" t="s">
        <v>781</v>
      </c>
      <c r="B84" s="20" t="s">
        <v>718</v>
      </c>
      <c r="C84" s="20" t="s">
        <v>718</v>
      </c>
      <c r="D84" s="20" t="s">
        <v>718</v>
      </c>
      <c r="E84" s="20" t="s">
        <v>718</v>
      </c>
      <c r="G84" s="20" t="s">
        <v>718</v>
      </c>
      <c r="J84" s="15"/>
      <c r="K84" s="15"/>
    </row>
    <row r="85" spans="1:11" ht="12.75">
      <c r="A85" s="27" t="s">
        <v>782</v>
      </c>
      <c r="B85" s="20" t="s">
        <v>718</v>
      </c>
      <c r="C85" s="20" t="s">
        <v>718</v>
      </c>
      <c r="D85" s="20" t="s">
        <v>718</v>
      </c>
      <c r="E85" s="20" t="s">
        <v>718</v>
      </c>
      <c r="J85" s="15"/>
      <c r="K85" s="15"/>
    </row>
    <row r="86" spans="1:11" ht="12.75">
      <c r="A86" s="27" t="s">
        <v>783</v>
      </c>
      <c r="B86" s="43" t="s">
        <v>718</v>
      </c>
      <c r="C86" s="43" t="s">
        <v>718</v>
      </c>
      <c r="D86" s="43" t="s">
        <v>718</v>
      </c>
      <c r="E86" s="43" t="s">
        <v>718</v>
      </c>
      <c r="J86" s="15"/>
      <c r="K86" s="15"/>
    </row>
    <row r="87" spans="1:11" ht="12.75">
      <c r="A87" s="27" t="s">
        <v>784</v>
      </c>
      <c r="B87" s="20" t="s">
        <v>718</v>
      </c>
      <c r="C87" s="20" t="s">
        <v>718</v>
      </c>
      <c r="D87" s="20" t="s">
        <v>718</v>
      </c>
      <c r="E87" s="20" t="s">
        <v>718</v>
      </c>
      <c r="G87" s="20" t="s">
        <v>718</v>
      </c>
      <c r="J87" s="15"/>
      <c r="K87" s="15"/>
    </row>
    <row r="88" ht="12.75">
      <c r="A88" s="14"/>
    </row>
    <row r="89" ht="12.75">
      <c r="A89" s="14"/>
    </row>
  </sheetData>
  <printOptions/>
  <pageMargins left="0.7874015748031497" right="0.7874015748031497" top="0.61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5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8" width="6.140625" style="0" customWidth="1"/>
  </cols>
  <sheetData>
    <row r="1" ht="16.5" customHeight="1">
      <c r="A1" s="1" t="s">
        <v>786</v>
      </c>
    </row>
    <row r="2" spans="1:3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ht="12.75">
      <c r="A3" s="6" t="s">
        <v>6</v>
      </c>
      <c r="B3" s="6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AA3" t="s">
        <v>4</v>
      </c>
    </row>
    <row r="4" spans="1:27" ht="12.75">
      <c r="A4" s="6"/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A4" t="s">
        <v>5</v>
      </c>
    </row>
    <row r="5" spans="1:27" ht="12.75">
      <c r="A5" s="6"/>
      <c r="B5" s="6"/>
      <c r="C5" s="7">
        <v>2006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v>2007</v>
      </c>
      <c r="P5" s="6"/>
      <c r="Q5" s="6"/>
      <c r="R5" s="6"/>
      <c r="S5" s="6"/>
      <c r="T5" s="6"/>
      <c r="AA5" t="s">
        <v>787</v>
      </c>
    </row>
    <row r="6" spans="1:38" s="17" customFormat="1" ht="12.75">
      <c r="A6" s="65"/>
      <c r="B6" s="65"/>
      <c r="C6" s="65" t="s">
        <v>7</v>
      </c>
      <c r="D6" s="65" t="s">
        <v>8</v>
      </c>
      <c r="E6" s="65" t="s">
        <v>9</v>
      </c>
      <c r="F6" s="65" t="s">
        <v>10</v>
      </c>
      <c r="G6" s="65" t="s">
        <v>11</v>
      </c>
      <c r="H6" s="65" t="s">
        <v>12</v>
      </c>
      <c r="I6" s="65" t="s">
        <v>13</v>
      </c>
      <c r="J6" s="65" t="s">
        <v>14</v>
      </c>
      <c r="K6" s="65" t="s">
        <v>15</v>
      </c>
      <c r="L6" s="65" t="s">
        <v>16</v>
      </c>
      <c r="M6" s="65" t="s">
        <v>17</v>
      </c>
      <c r="N6" s="65" t="s">
        <v>18</v>
      </c>
      <c r="O6" s="65" t="s">
        <v>7</v>
      </c>
      <c r="P6" s="65" t="s">
        <v>8</v>
      </c>
      <c r="Q6" s="65" t="s">
        <v>9</v>
      </c>
      <c r="R6" s="65" t="s">
        <v>10</v>
      </c>
      <c r="S6" s="65" t="s">
        <v>11</v>
      </c>
      <c r="T6" s="65" t="s">
        <v>12</v>
      </c>
      <c r="U6" s="53" t="s">
        <v>13</v>
      </c>
      <c r="V6" s="53" t="s">
        <v>14</v>
      </c>
      <c r="W6" s="53" t="s">
        <v>15</v>
      </c>
      <c r="X6" s="53" t="s">
        <v>16</v>
      </c>
      <c r="Y6" s="53" t="s">
        <v>17</v>
      </c>
      <c r="Z6" s="53" t="s">
        <v>18</v>
      </c>
      <c r="AA6" s="53" t="s">
        <v>7</v>
      </c>
      <c r="AB6" s="53" t="s">
        <v>8</v>
      </c>
      <c r="AC6" s="53" t="s">
        <v>9</v>
      </c>
      <c r="AD6" s="53" t="s">
        <v>10</v>
      </c>
      <c r="AE6" s="53" t="s">
        <v>11</v>
      </c>
      <c r="AF6" s="53" t="s">
        <v>12</v>
      </c>
      <c r="AG6" s="53" t="s">
        <v>13</v>
      </c>
      <c r="AH6" s="53" t="s">
        <v>14</v>
      </c>
      <c r="AI6" s="53" t="s">
        <v>15</v>
      </c>
      <c r="AJ6" s="53" t="s">
        <v>16</v>
      </c>
      <c r="AK6" s="53" t="s">
        <v>17</v>
      </c>
      <c r="AL6" s="53" t="s">
        <v>18</v>
      </c>
    </row>
    <row r="7" s="6" customFormat="1" ht="8.25" customHeight="1"/>
    <row r="8" spans="1:38" ht="12.75">
      <c r="A8" s="5" t="s">
        <v>19</v>
      </c>
      <c r="B8" s="6" t="s">
        <v>20</v>
      </c>
      <c r="C8" s="48">
        <v>174</v>
      </c>
      <c r="D8" s="48">
        <v>184</v>
      </c>
      <c r="E8" s="48">
        <v>205</v>
      </c>
      <c r="F8" s="48">
        <v>186</v>
      </c>
      <c r="G8" s="48">
        <v>204</v>
      </c>
      <c r="H8" s="48">
        <v>172</v>
      </c>
      <c r="I8" s="48">
        <v>148</v>
      </c>
      <c r="J8" s="48">
        <v>130</v>
      </c>
      <c r="K8" s="48">
        <v>189</v>
      </c>
      <c r="L8" s="48">
        <v>253</v>
      </c>
      <c r="M8" s="48">
        <v>247</v>
      </c>
      <c r="N8" s="48">
        <v>197</v>
      </c>
      <c r="O8" s="48">
        <v>202</v>
      </c>
      <c r="P8" s="48">
        <v>157</v>
      </c>
      <c r="Q8" s="48">
        <v>199</v>
      </c>
      <c r="R8" s="48">
        <v>175</v>
      </c>
      <c r="S8" s="49">
        <v>202</v>
      </c>
      <c r="T8" s="50"/>
      <c r="U8" s="73"/>
      <c r="V8" s="47"/>
      <c r="W8" s="73"/>
      <c r="X8" s="74"/>
      <c r="Y8" s="75"/>
      <c r="Z8" s="76"/>
      <c r="AA8" s="77">
        <v>16.091954022988503</v>
      </c>
      <c r="AB8" s="77">
        <v>-14.673913043478265</v>
      </c>
      <c r="AC8" s="77">
        <v>-2.9268292682926784</v>
      </c>
      <c r="AD8" s="77">
        <v>-5.913978494623649</v>
      </c>
      <c r="AE8" s="77">
        <v>-0.9803921568627487</v>
      </c>
      <c r="AF8" s="77"/>
      <c r="AG8" s="77"/>
      <c r="AH8" s="77"/>
      <c r="AI8" s="77"/>
      <c r="AJ8" s="77"/>
      <c r="AK8" s="77"/>
      <c r="AL8" s="77"/>
    </row>
    <row r="9" spans="1:38" ht="12.75">
      <c r="A9" s="5" t="s">
        <v>21</v>
      </c>
      <c r="B9" s="6" t="s">
        <v>22</v>
      </c>
      <c r="C9" s="48">
        <v>16</v>
      </c>
      <c r="D9" s="48">
        <v>9</v>
      </c>
      <c r="E9" s="48">
        <v>22</v>
      </c>
      <c r="F9" s="48">
        <v>14</v>
      </c>
      <c r="G9" s="48">
        <v>13</v>
      </c>
      <c r="H9" s="48">
        <v>18</v>
      </c>
      <c r="I9" s="48">
        <v>16</v>
      </c>
      <c r="J9" s="48">
        <v>14</v>
      </c>
      <c r="K9" s="48">
        <v>11</v>
      </c>
      <c r="L9" s="48">
        <v>22</v>
      </c>
      <c r="M9" s="48">
        <v>15</v>
      </c>
      <c r="N9" s="48">
        <v>15</v>
      </c>
      <c r="O9" s="48">
        <v>11</v>
      </c>
      <c r="P9" s="48">
        <v>14</v>
      </c>
      <c r="Q9" s="48">
        <v>15</v>
      </c>
      <c r="R9" s="48">
        <v>13</v>
      </c>
      <c r="S9" s="49">
        <v>9</v>
      </c>
      <c r="T9" s="50"/>
      <c r="U9" s="73"/>
      <c r="V9" s="47"/>
      <c r="W9" s="73"/>
      <c r="X9" s="74"/>
      <c r="Y9" s="75"/>
      <c r="Z9" s="76"/>
      <c r="AA9" s="77">
        <v>-31.25</v>
      </c>
      <c r="AB9" s="77">
        <v>55.55555555555554</v>
      </c>
      <c r="AC9" s="77">
        <v>-31.818181818181813</v>
      </c>
      <c r="AD9" s="77">
        <v>-7.142857142857139</v>
      </c>
      <c r="AE9" s="77">
        <v>-30.769230769230774</v>
      </c>
      <c r="AF9" s="77"/>
      <c r="AG9" s="77"/>
      <c r="AH9" s="77"/>
      <c r="AI9" s="77"/>
      <c r="AJ9" s="77"/>
      <c r="AK9" s="77"/>
      <c r="AL9" s="77"/>
    </row>
    <row r="10" spans="1:38" ht="12.75">
      <c r="A10" s="5" t="s">
        <v>23</v>
      </c>
      <c r="B10" s="6" t="s">
        <v>24</v>
      </c>
      <c r="C10" s="48">
        <v>17</v>
      </c>
      <c r="D10" s="48">
        <v>9</v>
      </c>
      <c r="E10" s="48">
        <v>11</v>
      </c>
      <c r="F10" s="48">
        <v>9</v>
      </c>
      <c r="G10" s="48">
        <v>16</v>
      </c>
      <c r="H10" s="48">
        <v>18</v>
      </c>
      <c r="I10" s="48">
        <v>5</v>
      </c>
      <c r="J10" s="48">
        <v>10</v>
      </c>
      <c r="K10" s="48">
        <v>13</v>
      </c>
      <c r="L10" s="48">
        <v>14</v>
      </c>
      <c r="M10" s="48">
        <v>16</v>
      </c>
      <c r="N10" s="48">
        <v>14</v>
      </c>
      <c r="O10" s="48">
        <v>15</v>
      </c>
      <c r="P10" s="48">
        <v>13</v>
      </c>
      <c r="Q10" s="48">
        <v>17</v>
      </c>
      <c r="R10" s="48">
        <v>14</v>
      </c>
      <c r="S10" s="49">
        <v>14</v>
      </c>
      <c r="T10" s="50"/>
      <c r="U10" s="73"/>
      <c r="V10" s="47"/>
      <c r="W10" s="73"/>
      <c r="X10" s="74"/>
      <c r="Y10" s="75"/>
      <c r="Z10" s="76"/>
      <c r="AA10" s="77">
        <v>-11.764705882352942</v>
      </c>
      <c r="AB10" s="77">
        <v>44.44444444444446</v>
      </c>
      <c r="AC10" s="77">
        <v>54.54545454545453</v>
      </c>
      <c r="AD10" s="77">
        <v>55.55555555555554</v>
      </c>
      <c r="AE10" s="77">
        <v>-12.5</v>
      </c>
      <c r="AF10" s="77"/>
      <c r="AG10" s="77"/>
      <c r="AH10" s="77"/>
      <c r="AI10" s="77"/>
      <c r="AJ10" s="77"/>
      <c r="AK10" s="77"/>
      <c r="AL10" s="77"/>
    </row>
    <row r="11" spans="1:38" ht="12.75">
      <c r="A11" s="5" t="s">
        <v>25</v>
      </c>
      <c r="B11" s="6" t="s">
        <v>26</v>
      </c>
      <c r="C11" s="48">
        <v>13</v>
      </c>
      <c r="D11" s="48">
        <v>14</v>
      </c>
      <c r="E11" s="48">
        <v>14</v>
      </c>
      <c r="F11" s="48">
        <v>20</v>
      </c>
      <c r="G11" s="48">
        <v>23</v>
      </c>
      <c r="H11" s="48">
        <v>18</v>
      </c>
      <c r="I11" s="48">
        <v>13</v>
      </c>
      <c r="J11" s="48">
        <v>17</v>
      </c>
      <c r="K11" s="48">
        <v>11</v>
      </c>
      <c r="L11" s="48">
        <v>20</v>
      </c>
      <c r="M11" s="48">
        <v>22</v>
      </c>
      <c r="N11" s="48">
        <v>12</v>
      </c>
      <c r="O11" s="48">
        <v>23</v>
      </c>
      <c r="P11" s="48">
        <v>14</v>
      </c>
      <c r="Q11" s="48">
        <v>15</v>
      </c>
      <c r="R11" s="48">
        <v>14</v>
      </c>
      <c r="S11" s="49">
        <v>22</v>
      </c>
      <c r="T11" s="50"/>
      <c r="U11" s="73"/>
      <c r="V11" s="47"/>
      <c r="W11" s="73"/>
      <c r="X11" s="74"/>
      <c r="Y11" s="75"/>
      <c r="Z11" s="76"/>
      <c r="AA11" s="77">
        <v>76.92307692307693</v>
      </c>
      <c r="AB11" s="77">
        <v>0</v>
      </c>
      <c r="AC11" s="77">
        <v>7.142857142857139</v>
      </c>
      <c r="AD11" s="77">
        <v>-30</v>
      </c>
      <c r="AE11" s="77">
        <v>-4.347826086956516</v>
      </c>
      <c r="AF11" s="77"/>
      <c r="AG11" s="77"/>
      <c r="AH11" s="77"/>
      <c r="AI11" s="77"/>
      <c r="AJ11" s="77"/>
      <c r="AK11" s="77"/>
      <c r="AL11" s="77"/>
    </row>
    <row r="12" spans="1:38" ht="12.75">
      <c r="A12" s="5" t="s">
        <v>27</v>
      </c>
      <c r="B12" s="6" t="s">
        <v>28</v>
      </c>
      <c r="C12" s="48">
        <v>15</v>
      </c>
      <c r="D12" s="48">
        <v>17</v>
      </c>
      <c r="E12" s="48">
        <v>15</v>
      </c>
      <c r="F12" s="48">
        <v>10</v>
      </c>
      <c r="G12" s="48">
        <v>11</v>
      </c>
      <c r="H12" s="48">
        <v>13</v>
      </c>
      <c r="I12" s="48">
        <v>5</v>
      </c>
      <c r="J12" s="48">
        <v>11</v>
      </c>
      <c r="K12" s="48">
        <v>14</v>
      </c>
      <c r="L12" s="48">
        <v>21</v>
      </c>
      <c r="M12" s="48">
        <v>16</v>
      </c>
      <c r="N12" s="48">
        <v>22</v>
      </c>
      <c r="O12" s="48">
        <v>17</v>
      </c>
      <c r="P12" s="48">
        <v>12</v>
      </c>
      <c r="Q12" s="48">
        <v>12</v>
      </c>
      <c r="R12" s="48">
        <v>12</v>
      </c>
      <c r="S12" s="49">
        <v>12</v>
      </c>
      <c r="T12" s="50"/>
      <c r="U12" s="73"/>
      <c r="V12" s="73"/>
      <c r="W12" s="73"/>
      <c r="X12" s="78"/>
      <c r="Y12" s="75"/>
      <c r="Z12" s="76"/>
      <c r="AA12" s="77">
        <v>13.333333333333329</v>
      </c>
      <c r="AB12" s="77">
        <v>-29.411764705882348</v>
      </c>
      <c r="AC12" s="77">
        <v>-20</v>
      </c>
      <c r="AD12" s="77">
        <v>20</v>
      </c>
      <c r="AE12" s="77">
        <v>9.090909090909093</v>
      </c>
      <c r="AF12" s="77"/>
      <c r="AG12" s="77"/>
      <c r="AH12" s="77"/>
      <c r="AI12" s="77"/>
      <c r="AJ12" s="77"/>
      <c r="AK12" s="77"/>
      <c r="AL12" s="77"/>
    </row>
    <row r="13" spans="1:38" ht="12.75">
      <c r="A13" s="5" t="s">
        <v>29</v>
      </c>
      <c r="B13" s="6" t="s">
        <v>30</v>
      </c>
      <c r="C13" s="48">
        <v>7</v>
      </c>
      <c r="D13" s="48">
        <v>7</v>
      </c>
      <c r="E13" s="48">
        <v>4</v>
      </c>
      <c r="F13" s="48">
        <v>6</v>
      </c>
      <c r="G13" s="48">
        <v>11</v>
      </c>
      <c r="H13" s="48">
        <v>4</v>
      </c>
      <c r="I13" s="48">
        <v>1</v>
      </c>
      <c r="J13" s="48">
        <v>5</v>
      </c>
      <c r="K13" s="48">
        <v>5</v>
      </c>
      <c r="L13" s="48">
        <v>5</v>
      </c>
      <c r="M13" s="48">
        <v>7</v>
      </c>
      <c r="N13" s="48">
        <v>7</v>
      </c>
      <c r="O13" s="48">
        <v>5</v>
      </c>
      <c r="P13" s="48">
        <v>4</v>
      </c>
      <c r="Q13" s="48">
        <v>9</v>
      </c>
      <c r="R13" s="48">
        <v>5</v>
      </c>
      <c r="S13" s="51">
        <v>12</v>
      </c>
      <c r="T13" s="52"/>
      <c r="U13" s="73"/>
      <c r="V13" s="73"/>
      <c r="W13" s="73"/>
      <c r="X13" s="74"/>
      <c r="Y13" s="79"/>
      <c r="Z13" s="76"/>
      <c r="AA13" s="77">
        <v>-28.57142857142857</v>
      </c>
      <c r="AB13" s="77">
        <v>-42.857142857142854</v>
      </c>
      <c r="AC13" s="77">
        <v>125</v>
      </c>
      <c r="AD13" s="77">
        <v>-16.66666666666667</v>
      </c>
      <c r="AE13" s="77">
        <v>9.090909090909093</v>
      </c>
      <c r="AF13" s="77"/>
      <c r="AG13" s="77"/>
      <c r="AH13" s="77"/>
      <c r="AI13" s="77"/>
      <c r="AJ13" s="77"/>
      <c r="AK13" s="77"/>
      <c r="AL13" s="77"/>
    </row>
    <row r="14" spans="1:38" ht="12.75">
      <c r="A14" s="5" t="s">
        <v>31</v>
      </c>
      <c r="B14" s="6" t="s">
        <v>32</v>
      </c>
      <c r="C14" s="48">
        <v>11</v>
      </c>
      <c r="D14" s="48">
        <v>12</v>
      </c>
      <c r="E14" s="48">
        <v>10</v>
      </c>
      <c r="F14" s="48">
        <v>6</v>
      </c>
      <c r="G14" s="48">
        <v>11</v>
      </c>
      <c r="H14" s="48">
        <v>7</v>
      </c>
      <c r="I14" s="48">
        <v>13</v>
      </c>
      <c r="J14" s="48">
        <v>2</v>
      </c>
      <c r="K14" s="48">
        <v>3</v>
      </c>
      <c r="L14" s="48">
        <v>11</v>
      </c>
      <c r="M14" s="48">
        <v>9</v>
      </c>
      <c r="N14" s="48">
        <v>10</v>
      </c>
      <c r="O14" s="48">
        <v>8</v>
      </c>
      <c r="P14" s="48">
        <v>9</v>
      </c>
      <c r="Q14" s="48">
        <v>10</v>
      </c>
      <c r="R14" s="48">
        <v>9</v>
      </c>
      <c r="S14" s="49">
        <v>8</v>
      </c>
      <c r="T14" s="50"/>
      <c r="U14" s="73"/>
      <c r="V14" s="73"/>
      <c r="W14" s="73"/>
      <c r="X14" s="74"/>
      <c r="Y14" s="75"/>
      <c r="Z14" s="76"/>
      <c r="AA14" s="77">
        <v>-27.272727272727266</v>
      </c>
      <c r="AB14" s="77">
        <v>-25</v>
      </c>
      <c r="AC14" s="77">
        <v>0</v>
      </c>
      <c r="AD14" s="77">
        <v>50</v>
      </c>
      <c r="AE14" s="77">
        <v>-27.272727272727266</v>
      </c>
      <c r="AF14" s="77"/>
      <c r="AG14" s="77"/>
      <c r="AH14" s="77"/>
      <c r="AI14" s="77"/>
      <c r="AJ14" s="77"/>
      <c r="AK14" s="77"/>
      <c r="AL14" s="77"/>
    </row>
    <row r="15" spans="1:38" ht="12.75">
      <c r="A15" s="5" t="s">
        <v>33</v>
      </c>
      <c r="B15" s="6" t="s">
        <v>34</v>
      </c>
      <c r="C15" s="48">
        <v>2</v>
      </c>
      <c r="D15" s="48">
        <v>1</v>
      </c>
      <c r="E15" s="48">
        <v>2</v>
      </c>
      <c r="F15" s="48">
        <v>2</v>
      </c>
      <c r="G15" s="48">
        <v>1</v>
      </c>
      <c r="H15" s="48">
        <v>3</v>
      </c>
      <c r="I15" s="48">
        <v>0</v>
      </c>
      <c r="J15" s="48">
        <v>0</v>
      </c>
      <c r="K15" s="48">
        <v>2</v>
      </c>
      <c r="L15" s="48">
        <v>3</v>
      </c>
      <c r="M15" s="48">
        <v>1</v>
      </c>
      <c r="N15" s="48">
        <v>0</v>
      </c>
      <c r="O15" s="48">
        <v>3</v>
      </c>
      <c r="P15" s="48">
        <v>0</v>
      </c>
      <c r="Q15" s="48">
        <v>1</v>
      </c>
      <c r="R15" s="48">
        <v>1</v>
      </c>
      <c r="S15" s="49">
        <v>1</v>
      </c>
      <c r="T15" s="50"/>
      <c r="U15" s="73"/>
      <c r="V15" s="73"/>
      <c r="W15" s="73"/>
      <c r="X15" s="74"/>
      <c r="Y15" s="75"/>
      <c r="Z15" s="76"/>
      <c r="AA15" s="77">
        <v>50</v>
      </c>
      <c r="AB15" s="77">
        <v>-100</v>
      </c>
      <c r="AC15" s="77">
        <v>-50</v>
      </c>
      <c r="AD15" s="77">
        <v>-50</v>
      </c>
      <c r="AE15" s="77">
        <v>0</v>
      </c>
      <c r="AF15" s="77"/>
      <c r="AG15" s="77"/>
      <c r="AH15" s="77"/>
      <c r="AI15" s="77"/>
      <c r="AJ15" s="77"/>
      <c r="AK15" s="77"/>
      <c r="AL15" s="82"/>
    </row>
    <row r="16" spans="1:38" ht="12.75">
      <c r="A16" s="5" t="s">
        <v>35</v>
      </c>
      <c r="B16" s="6" t="s">
        <v>36</v>
      </c>
      <c r="C16" s="48">
        <v>2</v>
      </c>
      <c r="D16" s="48">
        <v>6</v>
      </c>
      <c r="E16" s="48">
        <v>3</v>
      </c>
      <c r="F16" s="48">
        <v>1</v>
      </c>
      <c r="G16" s="48">
        <v>5</v>
      </c>
      <c r="H16" s="48">
        <v>5</v>
      </c>
      <c r="I16" s="48">
        <v>0</v>
      </c>
      <c r="J16" s="48">
        <v>7</v>
      </c>
      <c r="K16" s="48">
        <v>3</v>
      </c>
      <c r="L16" s="48">
        <v>9</v>
      </c>
      <c r="M16" s="48">
        <v>6</v>
      </c>
      <c r="N16" s="48">
        <v>10</v>
      </c>
      <c r="O16" s="48">
        <v>7</v>
      </c>
      <c r="P16" s="48">
        <v>3</v>
      </c>
      <c r="Q16" s="48">
        <v>3</v>
      </c>
      <c r="R16" s="48">
        <v>4</v>
      </c>
      <c r="S16" s="49">
        <v>5</v>
      </c>
      <c r="T16" s="50"/>
      <c r="U16" s="73"/>
      <c r="V16" s="73"/>
      <c r="W16" s="73"/>
      <c r="X16" s="78"/>
      <c r="Y16" s="75"/>
      <c r="Z16" s="76"/>
      <c r="AA16" s="77">
        <v>250</v>
      </c>
      <c r="AB16" s="77">
        <v>-50</v>
      </c>
      <c r="AC16" s="77">
        <v>0</v>
      </c>
      <c r="AD16" s="77">
        <v>300</v>
      </c>
      <c r="AE16" s="77">
        <v>0</v>
      </c>
      <c r="AF16" s="77"/>
      <c r="AG16" s="77"/>
      <c r="AH16" s="77"/>
      <c r="AI16" s="77"/>
      <c r="AJ16" s="77"/>
      <c r="AK16" s="77"/>
      <c r="AL16" s="77"/>
    </row>
    <row r="17" spans="1:38" ht="12.75">
      <c r="A17" s="5" t="s">
        <v>37</v>
      </c>
      <c r="B17" s="6" t="s">
        <v>38</v>
      </c>
      <c r="C17" s="48">
        <v>53</v>
      </c>
      <c r="D17" s="48">
        <v>57</v>
      </c>
      <c r="E17" s="48">
        <v>73</v>
      </c>
      <c r="F17" s="48">
        <v>58</v>
      </c>
      <c r="G17" s="48">
        <v>60</v>
      </c>
      <c r="H17" s="48">
        <v>58</v>
      </c>
      <c r="I17" s="48">
        <v>51</v>
      </c>
      <c r="J17" s="48">
        <v>44</v>
      </c>
      <c r="K17" s="48">
        <v>56</v>
      </c>
      <c r="L17" s="48">
        <v>62</v>
      </c>
      <c r="M17" s="48">
        <v>83</v>
      </c>
      <c r="N17" s="48">
        <v>51</v>
      </c>
      <c r="O17" s="48">
        <v>53</v>
      </c>
      <c r="P17" s="48">
        <v>44</v>
      </c>
      <c r="Q17" s="48">
        <v>60</v>
      </c>
      <c r="R17" s="48">
        <v>63</v>
      </c>
      <c r="S17" s="49">
        <v>79</v>
      </c>
      <c r="T17" s="50"/>
      <c r="U17" s="73"/>
      <c r="V17" s="73"/>
      <c r="W17" s="73"/>
      <c r="X17" s="74"/>
      <c r="Y17" s="75"/>
      <c r="Z17" s="76"/>
      <c r="AA17" s="77">
        <v>0</v>
      </c>
      <c r="AB17" s="77">
        <v>-22.807017543859644</v>
      </c>
      <c r="AC17" s="77">
        <v>-17.808219178082197</v>
      </c>
      <c r="AD17" s="77">
        <v>8.620689655172413</v>
      </c>
      <c r="AE17" s="77">
        <v>31.666666666666657</v>
      </c>
      <c r="AF17" s="77"/>
      <c r="AG17" s="77"/>
      <c r="AH17" s="77"/>
      <c r="AI17" s="77"/>
      <c r="AJ17" s="77"/>
      <c r="AK17" s="77"/>
      <c r="AL17" s="77"/>
    </row>
    <row r="18" spans="1:38" ht="12.75">
      <c r="A18" s="5" t="s">
        <v>39</v>
      </c>
      <c r="B18" s="6" t="s">
        <v>40</v>
      </c>
      <c r="C18" s="48">
        <v>10</v>
      </c>
      <c r="D18" s="48">
        <v>14</v>
      </c>
      <c r="E18" s="48">
        <v>9</v>
      </c>
      <c r="F18" s="48">
        <v>18</v>
      </c>
      <c r="G18" s="48">
        <v>11</v>
      </c>
      <c r="H18" s="48">
        <v>18</v>
      </c>
      <c r="I18" s="48">
        <v>8</v>
      </c>
      <c r="J18" s="48">
        <v>7</v>
      </c>
      <c r="K18" s="48">
        <v>7</v>
      </c>
      <c r="L18" s="48">
        <v>5</v>
      </c>
      <c r="M18" s="48">
        <v>14</v>
      </c>
      <c r="N18" s="48">
        <v>16</v>
      </c>
      <c r="O18" s="48">
        <v>21</v>
      </c>
      <c r="P18" s="48">
        <v>13</v>
      </c>
      <c r="Q18" s="48">
        <v>14</v>
      </c>
      <c r="R18" s="48">
        <v>11</v>
      </c>
      <c r="S18" s="51">
        <v>12</v>
      </c>
      <c r="T18" s="52"/>
      <c r="U18" s="73"/>
      <c r="V18" s="73"/>
      <c r="W18" s="73"/>
      <c r="X18" s="74"/>
      <c r="Y18" s="79"/>
      <c r="Z18" s="76"/>
      <c r="AA18" s="77">
        <v>110</v>
      </c>
      <c r="AB18" s="77">
        <v>-7.142857142857139</v>
      </c>
      <c r="AC18" s="77">
        <v>55.55555555555554</v>
      </c>
      <c r="AD18" s="77">
        <v>-38.888888888888886</v>
      </c>
      <c r="AE18" s="77">
        <v>9.090909090909093</v>
      </c>
      <c r="AF18" s="77"/>
      <c r="AG18" s="77"/>
      <c r="AH18" s="77"/>
      <c r="AI18" s="77"/>
      <c r="AJ18" s="77"/>
      <c r="AK18" s="77"/>
      <c r="AL18" s="77"/>
    </row>
    <row r="19" spans="1:38" ht="12.75">
      <c r="A19" s="5" t="s">
        <v>41</v>
      </c>
      <c r="B19" s="6" t="s">
        <v>42</v>
      </c>
      <c r="C19" s="48">
        <v>76</v>
      </c>
      <c r="D19" s="48">
        <v>78</v>
      </c>
      <c r="E19" s="48">
        <v>112</v>
      </c>
      <c r="F19" s="48">
        <v>75</v>
      </c>
      <c r="G19" s="48">
        <v>92</v>
      </c>
      <c r="H19" s="48">
        <v>95</v>
      </c>
      <c r="I19" s="48">
        <v>64</v>
      </c>
      <c r="J19" s="48">
        <v>62</v>
      </c>
      <c r="K19" s="48">
        <v>68</v>
      </c>
      <c r="L19" s="48">
        <v>85</v>
      </c>
      <c r="M19" s="48">
        <v>86</v>
      </c>
      <c r="N19" s="48">
        <v>65</v>
      </c>
      <c r="O19" s="48">
        <v>73</v>
      </c>
      <c r="P19" s="48">
        <v>68</v>
      </c>
      <c r="Q19" s="48">
        <v>95</v>
      </c>
      <c r="R19" s="48">
        <v>76</v>
      </c>
      <c r="S19" s="49">
        <v>74</v>
      </c>
      <c r="T19" s="50"/>
      <c r="U19" s="73"/>
      <c r="V19" s="73"/>
      <c r="W19" s="73"/>
      <c r="X19" s="74"/>
      <c r="Y19" s="75"/>
      <c r="Z19" s="76"/>
      <c r="AA19" s="77">
        <v>-3.94736842105263</v>
      </c>
      <c r="AB19" s="77">
        <v>-12.820512820512818</v>
      </c>
      <c r="AC19" s="77">
        <v>-15.17857142857143</v>
      </c>
      <c r="AD19" s="77">
        <v>1.3333333333333286</v>
      </c>
      <c r="AE19" s="77">
        <v>-19.565217391304344</v>
      </c>
      <c r="AF19" s="77"/>
      <c r="AG19" s="77"/>
      <c r="AH19" s="77"/>
      <c r="AI19" s="77"/>
      <c r="AJ19" s="77"/>
      <c r="AK19" s="77"/>
      <c r="AL19" s="77"/>
    </row>
    <row r="20" spans="1:38" ht="12.75">
      <c r="A20" s="5" t="s">
        <v>43</v>
      </c>
      <c r="B20" s="6" t="s">
        <v>44</v>
      </c>
      <c r="C20" s="48">
        <v>9</v>
      </c>
      <c r="D20" s="48">
        <v>8</v>
      </c>
      <c r="E20" s="48">
        <v>13</v>
      </c>
      <c r="F20" s="48">
        <v>7</v>
      </c>
      <c r="G20" s="48">
        <v>13</v>
      </c>
      <c r="H20" s="48">
        <v>10</v>
      </c>
      <c r="I20" s="48">
        <v>11</v>
      </c>
      <c r="J20" s="48">
        <v>9</v>
      </c>
      <c r="K20" s="48">
        <v>5</v>
      </c>
      <c r="L20" s="48">
        <v>13</v>
      </c>
      <c r="M20" s="48">
        <v>17</v>
      </c>
      <c r="N20" s="48">
        <v>7</v>
      </c>
      <c r="O20" s="48">
        <v>7</v>
      </c>
      <c r="P20" s="48">
        <v>9</v>
      </c>
      <c r="Q20" s="48">
        <v>10</v>
      </c>
      <c r="R20" s="48">
        <v>17</v>
      </c>
      <c r="S20" s="49">
        <v>9</v>
      </c>
      <c r="T20" s="50"/>
      <c r="U20" s="73"/>
      <c r="V20" s="73"/>
      <c r="W20" s="73"/>
      <c r="X20" s="74"/>
      <c r="Y20" s="75"/>
      <c r="Z20" s="76"/>
      <c r="AA20" s="77">
        <v>-22.22222222222223</v>
      </c>
      <c r="AB20" s="77">
        <v>12.5</v>
      </c>
      <c r="AC20" s="77">
        <v>-23.07692307692308</v>
      </c>
      <c r="AD20" s="77">
        <v>142.85714285714286</v>
      </c>
      <c r="AE20" s="77">
        <v>-30.769230769230774</v>
      </c>
      <c r="AF20" s="77"/>
      <c r="AG20" s="77"/>
      <c r="AH20" s="77"/>
      <c r="AI20" s="77"/>
      <c r="AJ20" s="77"/>
      <c r="AK20" s="77"/>
      <c r="AL20" s="77"/>
    </row>
    <row r="21" spans="1:38" ht="12.75">
      <c r="A21" s="5" t="s">
        <v>45</v>
      </c>
      <c r="B21" s="6" t="s">
        <v>46</v>
      </c>
      <c r="C21" s="48">
        <v>12</v>
      </c>
      <c r="D21" s="48">
        <v>9</v>
      </c>
      <c r="E21" s="48">
        <v>9</v>
      </c>
      <c r="F21" s="48">
        <v>12</v>
      </c>
      <c r="G21" s="48">
        <v>12</v>
      </c>
      <c r="H21" s="48">
        <v>12</v>
      </c>
      <c r="I21" s="48">
        <v>10</v>
      </c>
      <c r="J21" s="48">
        <v>8</v>
      </c>
      <c r="K21" s="48">
        <v>7</v>
      </c>
      <c r="L21" s="48">
        <v>14</v>
      </c>
      <c r="M21" s="48">
        <v>6</v>
      </c>
      <c r="N21" s="48">
        <v>11</v>
      </c>
      <c r="O21" s="48">
        <v>5</v>
      </c>
      <c r="P21" s="48">
        <v>7</v>
      </c>
      <c r="Q21" s="48">
        <v>8</v>
      </c>
      <c r="R21" s="48">
        <v>11</v>
      </c>
      <c r="S21" s="49">
        <v>12</v>
      </c>
      <c r="T21" s="50"/>
      <c r="U21" s="73"/>
      <c r="V21" s="73"/>
      <c r="W21" s="73"/>
      <c r="X21" s="74"/>
      <c r="Y21" s="75"/>
      <c r="Z21" s="76"/>
      <c r="AA21" s="77">
        <v>-58.333333333333336</v>
      </c>
      <c r="AB21" s="77">
        <v>-22.22222222222223</v>
      </c>
      <c r="AC21" s="77">
        <v>-11.111111111111114</v>
      </c>
      <c r="AD21" s="77">
        <v>-8.333333333333329</v>
      </c>
      <c r="AE21" s="77">
        <v>0</v>
      </c>
      <c r="AF21" s="77"/>
      <c r="AG21" s="77"/>
      <c r="AH21" s="77"/>
      <c r="AI21" s="77"/>
      <c r="AJ21" s="77"/>
      <c r="AK21" s="77"/>
      <c r="AL21" s="77"/>
    </row>
    <row r="22" spans="1:38" ht="12.75">
      <c r="A22" s="5" t="s">
        <v>47</v>
      </c>
      <c r="B22" s="6" t="s">
        <v>48</v>
      </c>
      <c r="C22" s="48">
        <v>9</v>
      </c>
      <c r="D22" s="48">
        <v>12</v>
      </c>
      <c r="E22" s="48">
        <v>10</v>
      </c>
      <c r="F22" s="48">
        <v>4</v>
      </c>
      <c r="G22" s="48">
        <v>10</v>
      </c>
      <c r="H22" s="48">
        <v>8</v>
      </c>
      <c r="I22" s="48">
        <v>7</v>
      </c>
      <c r="J22" s="48">
        <v>9</v>
      </c>
      <c r="K22" s="48">
        <v>14</v>
      </c>
      <c r="L22" s="48">
        <v>12</v>
      </c>
      <c r="M22" s="48">
        <v>15</v>
      </c>
      <c r="N22" s="48">
        <v>11</v>
      </c>
      <c r="O22" s="48">
        <v>14</v>
      </c>
      <c r="P22" s="48">
        <v>12</v>
      </c>
      <c r="Q22" s="48">
        <v>15</v>
      </c>
      <c r="R22" s="48">
        <v>10</v>
      </c>
      <c r="S22" s="49">
        <v>15</v>
      </c>
      <c r="T22" s="50"/>
      <c r="U22" s="73"/>
      <c r="V22" s="73"/>
      <c r="W22" s="73"/>
      <c r="X22" s="74"/>
      <c r="Y22" s="75"/>
      <c r="Z22" s="76"/>
      <c r="AA22" s="77">
        <v>55.55555555555554</v>
      </c>
      <c r="AB22" s="77">
        <v>0</v>
      </c>
      <c r="AC22" s="77">
        <v>50</v>
      </c>
      <c r="AD22" s="77">
        <v>150</v>
      </c>
      <c r="AE22" s="77">
        <v>50</v>
      </c>
      <c r="AF22" s="77"/>
      <c r="AG22" s="77"/>
      <c r="AH22" s="77"/>
      <c r="AI22" s="77"/>
      <c r="AJ22" s="77"/>
      <c r="AK22" s="77"/>
      <c r="AL22" s="77"/>
    </row>
    <row r="23" spans="1:38" ht="12.75">
      <c r="A23" s="5" t="s">
        <v>49</v>
      </c>
      <c r="B23" s="6" t="s">
        <v>50</v>
      </c>
      <c r="C23" s="48">
        <v>18</v>
      </c>
      <c r="D23" s="48">
        <v>17</v>
      </c>
      <c r="E23" s="48">
        <v>14</v>
      </c>
      <c r="F23" s="48">
        <v>8</v>
      </c>
      <c r="G23" s="48">
        <v>6</v>
      </c>
      <c r="H23" s="48">
        <v>6</v>
      </c>
      <c r="I23" s="48">
        <v>11</v>
      </c>
      <c r="J23" s="48">
        <v>14</v>
      </c>
      <c r="K23" s="48">
        <v>10</v>
      </c>
      <c r="L23" s="48">
        <v>15</v>
      </c>
      <c r="M23" s="48">
        <v>8</v>
      </c>
      <c r="N23" s="48">
        <v>5</v>
      </c>
      <c r="O23" s="48">
        <v>8</v>
      </c>
      <c r="P23" s="48">
        <v>8</v>
      </c>
      <c r="Q23" s="48">
        <v>12</v>
      </c>
      <c r="R23" s="48">
        <v>9</v>
      </c>
      <c r="S23" s="51">
        <v>7</v>
      </c>
      <c r="T23" s="52"/>
      <c r="U23" s="73"/>
      <c r="V23" s="73"/>
      <c r="W23" s="73"/>
      <c r="X23" s="78"/>
      <c r="Y23" s="79"/>
      <c r="Z23" s="76"/>
      <c r="AA23" s="77">
        <v>-55.55555555555556</v>
      </c>
      <c r="AB23" s="77">
        <v>-52.94117647058823</v>
      </c>
      <c r="AC23" s="77">
        <v>-14.285714285714292</v>
      </c>
      <c r="AD23" s="77">
        <v>12.5</v>
      </c>
      <c r="AE23" s="77">
        <v>16.66666666666667</v>
      </c>
      <c r="AF23" s="77"/>
      <c r="AG23" s="77"/>
      <c r="AH23" s="77"/>
      <c r="AI23" s="77"/>
      <c r="AJ23" s="77"/>
      <c r="AK23" s="77"/>
      <c r="AL23" s="77"/>
    </row>
    <row r="24" spans="1:38" ht="12.75">
      <c r="A24" s="5" t="s">
        <v>51</v>
      </c>
      <c r="B24" s="6" t="s">
        <v>52</v>
      </c>
      <c r="C24" s="48">
        <v>11</v>
      </c>
      <c r="D24" s="48">
        <v>12</v>
      </c>
      <c r="E24" s="48">
        <v>14</v>
      </c>
      <c r="F24" s="48">
        <v>23</v>
      </c>
      <c r="G24" s="48">
        <v>13</v>
      </c>
      <c r="H24" s="48">
        <v>11</v>
      </c>
      <c r="I24" s="48">
        <v>3</v>
      </c>
      <c r="J24" s="48">
        <v>10</v>
      </c>
      <c r="K24" s="48">
        <v>6</v>
      </c>
      <c r="L24" s="48">
        <v>7</v>
      </c>
      <c r="M24" s="48">
        <v>21</v>
      </c>
      <c r="N24" s="48">
        <v>14</v>
      </c>
      <c r="O24" s="48">
        <v>10</v>
      </c>
      <c r="P24" s="48">
        <v>13</v>
      </c>
      <c r="Q24" s="48">
        <v>11</v>
      </c>
      <c r="R24" s="48">
        <v>5</v>
      </c>
      <c r="S24" s="49">
        <v>8</v>
      </c>
      <c r="T24" s="50"/>
      <c r="U24" s="73"/>
      <c r="V24" s="73"/>
      <c r="W24" s="73"/>
      <c r="X24" s="78"/>
      <c r="Y24" s="75"/>
      <c r="Z24" s="76"/>
      <c r="AA24" s="77">
        <v>-9.090909090909093</v>
      </c>
      <c r="AB24" s="77">
        <v>8.333333333333329</v>
      </c>
      <c r="AC24" s="77">
        <v>-21.42857142857143</v>
      </c>
      <c r="AD24" s="77">
        <v>-78.26086956521739</v>
      </c>
      <c r="AE24" s="77">
        <v>-38.46153846153846</v>
      </c>
      <c r="AF24" s="77"/>
      <c r="AG24" s="77"/>
      <c r="AH24" s="77"/>
      <c r="AI24" s="77"/>
      <c r="AJ24" s="77"/>
      <c r="AK24" s="77"/>
      <c r="AL24" s="77"/>
    </row>
    <row r="25" spans="1:38" ht="12.75">
      <c r="A25" s="5" t="s">
        <v>53</v>
      </c>
      <c r="B25" s="6" t="s">
        <v>54</v>
      </c>
      <c r="C25" s="48">
        <v>7</v>
      </c>
      <c r="D25" s="48">
        <v>16</v>
      </c>
      <c r="E25" s="48">
        <v>17</v>
      </c>
      <c r="F25" s="48">
        <v>6</v>
      </c>
      <c r="G25" s="48">
        <v>12</v>
      </c>
      <c r="H25" s="48">
        <v>8</v>
      </c>
      <c r="I25" s="48">
        <v>8</v>
      </c>
      <c r="J25" s="48">
        <v>6</v>
      </c>
      <c r="K25" s="48">
        <v>5</v>
      </c>
      <c r="L25" s="48">
        <v>11</v>
      </c>
      <c r="M25" s="48">
        <v>10</v>
      </c>
      <c r="N25" s="48">
        <v>7</v>
      </c>
      <c r="O25" s="48">
        <v>9</v>
      </c>
      <c r="P25" s="48">
        <v>10</v>
      </c>
      <c r="Q25" s="48">
        <v>12</v>
      </c>
      <c r="R25" s="48">
        <v>8</v>
      </c>
      <c r="S25" s="49">
        <v>9</v>
      </c>
      <c r="T25" s="50"/>
      <c r="U25" s="73"/>
      <c r="V25" s="73"/>
      <c r="W25" s="73"/>
      <c r="X25" s="80"/>
      <c r="Y25" s="75"/>
      <c r="Z25" s="76"/>
      <c r="AA25" s="77">
        <v>28.571428571428584</v>
      </c>
      <c r="AB25" s="77">
        <v>-37.5</v>
      </c>
      <c r="AC25" s="77">
        <v>-29.411764705882348</v>
      </c>
      <c r="AD25" s="77">
        <v>33.33333333333334</v>
      </c>
      <c r="AE25" s="77">
        <v>-25</v>
      </c>
      <c r="AF25" s="77"/>
      <c r="AG25" s="77"/>
      <c r="AH25" s="77"/>
      <c r="AI25" s="77"/>
      <c r="AJ25" s="77"/>
      <c r="AK25" s="77"/>
      <c r="AL25" s="77"/>
    </row>
    <row r="26" spans="1:38" ht="12.75">
      <c r="A26" s="5" t="s">
        <v>55</v>
      </c>
      <c r="B26" s="6" t="s">
        <v>56</v>
      </c>
      <c r="C26" s="48">
        <v>6</v>
      </c>
      <c r="D26" s="48">
        <v>7</v>
      </c>
      <c r="E26" s="48">
        <v>6</v>
      </c>
      <c r="F26" s="48">
        <v>6</v>
      </c>
      <c r="G26" s="48">
        <v>7</v>
      </c>
      <c r="H26" s="48">
        <v>7</v>
      </c>
      <c r="I26" s="48">
        <v>12</v>
      </c>
      <c r="J26" s="48">
        <v>6</v>
      </c>
      <c r="K26" s="48">
        <v>1</v>
      </c>
      <c r="L26" s="48">
        <v>6</v>
      </c>
      <c r="M26" s="48">
        <v>6</v>
      </c>
      <c r="N26" s="48">
        <v>20</v>
      </c>
      <c r="O26" s="48">
        <v>8</v>
      </c>
      <c r="P26" s="48">
        <v>1</v>
      </c>
      <c r="Q26" s="48">
        <v>8</v>
      </c>
      <c r="R26" s="48">
        <v>5</v>
      </c>
      <c r="S26" s="49">
        <v>5</v>
      </c>
      <c r="T26" s="50"/>
      <c r="U26" s="73"/>
      <c r="V26" s="73"/>
      <c r="W26" s="73"/>
      <c r="X26" s="81"/>
      <c r="Y26" s="75"/>
      <c r="Z26" s="76"/>
      <c r="AA26" s="77">
        <v>33.33333333333334</v>
      </c>
      <c r="AB26" s="77">
        <v>-85.71428571428571</v>
      </c>
      <c r="AC26" s="77">
        <v>33.33333333333334</v>
      </c>
      <c r="AD26" s="77">
        <v>-16.66666666666667</v>
      </c>
      <c r="AE26" s="77">
        <v>-28.57142857142857</v>
      </c>
      <c r="AF26" s="77"/>
      <c r="AG26" s="77"/>
      <c r="AH26" s="77"/>
      <c r="AI26" s="77"/>
      <c r="AJ26" s="77"/>
      <c r="AK26" s="77"/>
      <c r="AL26" s="77"/>
    </row>
    <row r="27" spans="1:38" ht="12.75">
      <c r="A27" s="5" t="s">
        <v>57</v>
      </c>
      <c r="B27" s="6" t="s">
        <v>58</v>
      </c>
      <c r="C27" s="48">
        <v>17</v>
      </c>
      <c r="D27" s="48">
        <v>14</v>
      </c>
      <c r="E27" s="48">
        <v>7</v>
      </c>
      <c r="F27" s="48">
        <v>6</v>
      </c>
      <c r="G27" s="48">
        <v>14</v>
      </c>
      <c r="H27" s="48">
        <v>13</v>
      </c>
      <c r="I27" s="48">
        <v>11</v>
      </c>
      <c r="J27" s="48">
        <v>9</v>
      </c>
      <c r="K27" s="48">
        <v>4</v>
      </c>
      <c r="L27" s="48">
        <v>16</v>
      </c>
      <c r="M27" s="48">
        <v>10</v>
      </c>
      <c r="N27" s="48">
        <v>11</v>
      </c>
      <c r="O27" s="48">
        <v>11</v>
      </c>
      <c r="P27" s="48">
        <v>5</v>
      </c>
      <c r="Q27" s="48">
        <v>12</v>
      </c>
      <c r="R27" s="48">
        <v>6</v>
      </c>
      <c r="S27" s="49">
        <v>12</v>
      </c>
      <c r="T27" s="50"/>
      <c r="U27" s="73"/>
      <c r="V27" s="73"/>
      <c r="W27" s="73"/>
      <c r="X27" s="80"/>
      <c r="Y27" s="75"/>
      <c r="Z27" s="76"/>
      <c r="AA27" s="77">
        <v>-35.294117647058826</v>
      </c>
      <c r="AB27" s="77">
        <v>-64.28571428571428</v>
      </c>
      <c r="AC27" s="77">
        <v>71.42857142857142</v>
      </c>
      <c r="AD27" s="77">
        <v>0</v>
      </c>
      <c r="AE27" s="77">
        <v>-14.285714285714292</v>
      </c>
      <c r="AF27" s="77"/>
      <c r="AG27" s="77"/>
      <c r="AH27" s="77"/>
      <c r="AI27" s="77"/>
      <c r="AJ27" s="77"/>
      <c r="AK27" s="77"/>
      <c r="AL27" s="77"/>
    </row>
    <row r="28" spans="1:38" ht="12.75">
      <c r="A28" s="5" t="s">
        <v>59</v>
      </c>
      <c r="B28" s="6" t="s">
        <v>60</v>
      </c>
      <c r="C28" s="48">
        <v>8</v>
      </c>
      <c r="D28" s="48">
        <v>15</v>
      </c>
      <c r="E28" s="48">
        <v>11</v>
      </c>
      <c r="F28" s="48">
        <v>15</v>
      </c>
      <c r="G28" s="48">
        <v>12</v>
      </c>
      <c r="H28" s="48">
        <v>12</v>
      </c>
      <c r="I28" s="48">
        <v>5</v>
      </c>
      <c r="J28" s="48">
        <v>9</v>
      </c>
      <c r="K28" s="48">
        <v>10</v>
      </c>
      <c r="L28" s="48">
        <v>15</v>
      </c>
      <c r="M28" s="48">
        <v>17</v>
      </c>
      <c r="N28" s="48">
        <v>12</v>
      </c>
      <c r="O28" s="48">
        <v>13</v>
      </c>
      <c r="P28" s="48">
        <v>6</v>
      </c>
      <c r="Q28" s="48">
        <v>11</v>
      </c>
      <c r="R28" s="48">
        <v>15</v>
      </c>
      <c r="S28" s="51">
        <v>15</v>
      </c>
      <c r="T28" s="52"/>
      <c r="U28" s="73"/>
      <c r="V28" s="73"/>
      <c r="W28" s="73"/>
      <c r="X28" s="80"/>
      <c r="Y28" s="79"/>
      <c r="Z28" s="76"/>
      <c r="AA28" s="77">
        <v>62.5</v>
      </c>
      <c r="AB28" s="77">
        <v>-60</v>
      </c>
      <c r="AC28" s="77">
        <v>0</v>
      </c>
      <c r="AD28" s="77">
        <v>0</v>
      </c>
      <c r="AE28" s="77">
        <v>25</v>
      </c>
      <c r="AF28" s="77"/>
      <c r="AG28" s="77"/>
      <c r="AH28" s="77"/>
      <c r="AI28" s="77"/>
      <c r="AJ28" s="77"/>
      <c r="AK28" s="77"/>
      <c r="AL28" s="77"/>
    </row>
    <row r="29" spans="1:38" s="18" customFormat="1" ht="12.75">
      <c r="A29" s="84" t="s">
        <v>713</v>
      </c>
      <c r="B29" s="85" t="s">
        <v>61</v>
      </c>
      <c r="C29" s="86">
        <v>493</v>
      </c>
      <c r="D29" s="86">
        <v>518</v>
      </c>
      <c r="E29" s="86">
        <v>581</v>
      </c>
      <c r="F29" s="86">
        <v>492</v>
      </c>
      <c r="G29" s="86">
        <v>557</v>
      </c>
      <c r="H29" s="86">
        <v>516</v>
      </c>
      <c r="I29" s="86">
        <v>402</v>
      </c>
      <c r="J29" s="86">
        <v>389</v>
      </c>
      <c r="K29" s="86">
        <v>444</v>
      </c>
      <c r="L29" s="86">
        <v>619</v>
      </c>
      <c r="M29" s="86">
        <v>632</v>
      </c>
      <c r="N29" s="86">
        <v>517</v>
      </c>
      <c r="O29" s="86">
        <v>523</v>
      </c>
      <c r="P29" s="86">
        <v>422</v>
      </c>
      <c r="Q29" s="86">
        <v>549</v>
      </c>
      <c r="R29" s="86">
        <v>483</v>
      </c>
      <c r="S29" s="87">
        <v>542</v>
      </c>
      <c r="T29" s="88"/>
      <c r="U29" s="89"/>
      <c r="V29" s="89"/>
      <c r="W29" s="89"/>
      <c r="X29" s="90"/>
      <c r="Y29" s="89"/>
      <c r="Z29" s="89"/>
      <c r="AA29" s="89">
        <v>6.085192697768761</v>
      </c>
      <c r="AB29" s="89">
        <v>-18.53281853281854</v>
      </c>
      <c r="AC29" s="89">
        <v>-5.507745266781413</v>
      </c>
      <c r="AD29" s="89">
        <v>-1.8292682926829258</v>
      </c>
      <c r="AE29" s="89">
        <v>-2.692998204667859</v>
      </c>
      <c r="AF29" s="89"/>
      <c r="AG29" s="89"/>
      <c r="AH29" s="89"/>
      <c r="AI29" s="89"/>
      <c r="AJ29" s="89"/>
      <c r="AK29" s="89"/>
      <c r="AL29" s="89"/>
    </row>
    <row r="30" spans="3:38" ht="12.7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2:38" ht="12.75">
      <c r="B31" t="s">
        <v>788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3:38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ht="12.75">
      <c r="AL33" s="15"/>
    </row>
    <row r="34" ht="12.75">
      <c r="AL34" s="15"/>
    </row>
    <row r="35" ht="12.75">
      <c r="AL35" s="15"/>
    </row>
    <row r="36" ht="12.75">
      <c r="AL36" s="15"/>
    </row>
    <row r="37" ht="12.75">
      <c r="AL37" s="15"/>
    </row>
    <row r="38" ht="12.75">
      <c r="AL38" s="15"/>
    </row>
    <row r="39" ht="12.75">
      <c r="AL39" s="15"/>
    </row>
    <row r="40" ht="12.75">
      <c r="AL40" s="15"/>
    </row>
    <row r="41" ht="12.75">
      <c r="AL41" s="15"/>
    </row>
    <row r="42" ht="12.75">
      <c r="AL42" s="15"/>
    </row>
    <row r="43" ht="12.75">
      <c r="AL43" s="15"/>
    </row>
    <row r="44" ht="12.75">
      <c r="AL44" s="15"/>
    </row>
    <row r="45" ht="12.75">
      <c r="AL45" s="15"/>
    </row>
    <row r="46" ht="12.75">
      <c r="AL46" s="15"/>
    </row>
    <row r="47" ht="12.75">
      <c r="AL47" s="15"/>
    </row>
    <row r="48" ht="12.75">
      <c r="AL48" s="15"/>
    </row>
    <row r="49" ht="12.75">
      <c r="AL49" s="15"/>
    </row>
    <row r="50" ht="12.75">
      <c r="AL50" s="15"/>
    </row>
    <row r="51" ht="12.75">
      <c r="AL51" s="15"/>
    </row>
    <row r="52" ht="12.75">
      <c r="AL52" s="15"/>
    </row>
  </sheetData>
  <printOptions/>
  <pageMargins left="0.75" right="0.75" top="0.6" bottom="1" header="0.5" footer="0.5"/>
  <pageSetup horizontalDpi="600" verticalDpi="600" orientation="landscape" paperSize="9" r:id="rId1"/>
  <colBreaks count="2" manualBreakCount="2">
    <brk id="14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7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6.421875" style="0" customWidth="1"/>
    <col min="4" max="45" width="6.421875" style="0" customWidth="1"/>
  </cols>
  <sheetData>
    <row r="1" ht="12.75">
      <c r="A1" s="1" t="s">
        <v>789</v>
      </c>
    </row>
    <row r="3" spans="1:39" ht="12.75">
      <c r="A3" s="37" t="s">
        <v>6</v>
      </c>
      <c r="B3" s="37" t="s">
        <v>136</v>
      </c>
      <c r="C3" s="37"/>
      <c r="D3" s="37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 t="s">
        <v>4</v>
      </c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4:28" ht="12.75">
      <c r="D4" t="s">
        <v>3</v>
      </c>
      <c r="AB4" t="s">
        <v>5</v>
      </c>
    </row>
    <row r="5" spans="4:28" ht="12.75">
      <c r="D5" s="2">
        <v>2006</v>
      </c>
      <c r="P5">
        <v>2007</v>
      </c>
      <c r="AB5" t="s">
        <v>787</v>
      </c>
    </row>
    <row r="6" spans="1:39" s="17" customFormat="1" ht="12.75">
      <c r="A6" s="53"/>
      <c r="B6" s="53"/>
      <c r="C6" s="53"/>
      <c r="D6" s="53" t="s">
        <v>7</v>
      </c>
      <c r="E6" s="53" t="s">
        <v>8</v>
      </c>
      <c r="F6" s="53" t="s">
        <v>9</v>
      </c>
      <c r="G6" s="53" t="s">
        <v>10</v>
      </c>
      <c r="H6" s="53" t="s">
        <v>11</v>
      </c>
      <c r="I6" s="53" t="s">
        <v>12</v>
      </c>
      <c r="J6" s="53" t="s">
        <v>13</v>
      </c>
      <c r="K6" s="53" t="s">
        <v>14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7</v>
      </c>
      <c r="Q6" s="53" t="s">
        <v>8</v>
      </c>
      <c r="R6" s="53" t="s">
        <v>9</v>
      </c>
      <c r="S6" s="53" t="s">
        <v>10</v>
      </c>
      <c r="T6" s="53" t="s">
        <v>11</v>
      </c>
      <c r="U6" s="53" t="s">
        <v>12</v>
      </c>
      <c r="V6" s="53" t="s">
        <v>13</v>
      </c>
      <c r="W6" s="53" t="s">
        <v>14</v>
      </c>
      <c r="X6" s="53" t="s">
        <v>15</v>
      </c>
      <c r="Y6" s="53" t="s">
        <v>16</v>
      </c>
      <c r="Z6" s="53" t="s">
        <v>17</v>
      </c>
      <c r="AA6" s="53" t="s">
        <v>18</v>
      </c>
      <c r="AB6" s="53" t="s">
        <v>7</v>
      </c>
      <c r="AC6" s="53" t="s">
        <v>8</v>
      </c>
      <c r="AD6" s="53" t="s">
        <v>9</v>
      </c>
      <c r="AE6" s="53" t="s">
        <v>10</v>
      </c>
      <c r="AF6" s="53" t="s">
        <v>11</v>
      </c>
      <c r="AG6" s="53" t="s">
        <v>12</v>
      </c>
      <c r="AH6" s="53" t="s">
        <v>13</v>
      </c>
      <c r="AI6" s="53" t="s">
        <v>14</v>
      </c>
      <c r="AJ6" s="53" t="s">
        <v>15</v>
      </c>
      <c r="AK6" s="53" t="s">
        <v>16</v>
      </c>
      <c r="AL6" s="53" t="s">
        <v>17</v>
      </c>
      <c r="AM6" s="53" t="s">
        <v>18</v>
      </c>
    </row>
    <row r="7" spans="1:39" ht="12.75">
      <c r="A7" t="s">
        <v>19</v>
      </c>
      <c r="B7" t="s">
        <v>137</v>
      </c>
      <c r="C7" t="s">
        <v>722</v>
      </c>
      <c r="D7">
        <v>2</v>
      </c>
      <c r="E7">
        <v>3</v>
      </c>
      <c r="F7">
        <v>3</v>
      </c>
      <c r="G7">
        <v>2</v>
      </c>
      <c r="H7">
        <v>0</v>
      </c>
      <c r="I7">
        <v>4</v>
      </c>
      <c r="J7">
        <v>6</v>
      </c>
      <c r="K7">
        <v>2</v>
      </c>
      <c r="L7">
        <v>4</v>
      </c>
      <c r="M7">
        <v>2</v>
      </c>
      <c r="N7">
        <v>2</v>
      </c>
      <c r="O7">
        <v>4</v>
      </c>
      <c r="P7">
        <v>2</v>
      </c>
      <c r="Q7">
        <v>0</v>
      </c>
      <c r="R7">
        <v>1</v>
      </c>
      <c r="S7">
        <v>3</v>
      </c>
      <c r="T7">
        <v>6</v>
      </c>
      <c r="AB7" s="13">
        <v>0</v>
      </c>
      <c r="AC7" s="13">
        <v>-100</v>
      </c>
      <c r="AD7" s="13">
        <v>-66.66666666666666</v>
      </c>
      <c r="AE7" s="13">
        <v>50</v>
      </c>
      <c r="AF7" s="13" t="s">
        <v>129</v>
      </c>
      <c r="AG7" s="13"/>
      <c r="AH7" s="13"/>
      <c r="AI7" s="13"/>
      <c r="AJ7" s="13"/>
      <c r="AK7" s="13"/>
      <c r="AL7" s="13"/>
      <c r="AM7" s="13"/>
    </row>
    <row r="8" spans="2:39" ht="12.75">
      <c r="B8" t="s">
        <v>138</v>
      </c>
      <c r="C8" t="s">
        <v>139</v>
      </c>
      <c r="D8">
        <v>1</v>
      </c>
      <c r="E8">
        <v>1</v>
      </c>
      <c r="F8">
        <v>1</v>
      </c>
      <c r="G8">
        <v>3</v>
      </c>
      <c r="H8">
        <v>2</v>
      </c>
      <c r="I8">
        <v>3</v>
      </c>
      <c r="J8">
        <v>0</v>
      </c>
      <c r="K8">
        <v>2</v>
      </c>
      <c r="L8">
        <v>1</v>
      </c>
      <c r="M8">
        <v>4</v>
      </c>
      <c r="N8">
        <v>2</v>
      </c>
      <c r="O8">
        <v>2</v>
      </c>
      <c r="P8">
        <v>0</v>
      </c>
      <c r="Q8">
        <v>0</v>
      </c>
      <c r="R8">
        <v>1</v>
      </c>
      <c r="S8">
        <v>3</v>
      </c>
      <c r="T8">
        <v>1</v>
      </c>
      <c r="AB8" s="13">
        <v>-100</v>
      </c>
      <c r="AC8" s="13">
        <v>-100</v>
      </c>
      <c r="AD8" s="13">
        <v>0</v>
      </c>
      <c r="AE8" s="13">
        <v>0</v>
      </c>
      <c r="AF8" s="13">
        <v>-50</v>
      </c>
      <c r="AG8" s="13"/>
      <c r="AH8" s="13"/>
      <c r="AI8" s="13"/>
      <c r="AJ8" s="13"/>
      <c r="AK8" s="13"/>
      <c r="AL8" s="13"/>
      <c r="AM8" s="13"/>
    </row>
    <row r="9" spans="2:39" ht="12.75">
      <c r="B9" t="s">
        <v>140</v>
      </c>
      <c r="C9" t="s">
        <v>141</v>
      </c>
      <c r="D9">
        <v>1</v>
      </c>
      <c r="E9">
        <v>2</v>
      </c>
      <c r="F9">
        <v>0</v>
      </c>
      <c r="G9">
        <v>3</v>
      </c>
      <c r="H9">
        <v>4</v>
      </c>
      <c r="I9">
        <v>6</v>
      </c>
      <c r="J9">
        <v>2</v>
      </c>
      <c r="K9">
        <v>2</v>
      </c>
      <c r="L9">
        <v>1</v>
      </c>
      <c r="M9">
        <v>4</v>
      </c>
      <c r="N9">
        <v>3</v>
      </c>
      <c r="O9">
        <v>3</v>
      </c>
      <c r="P9">
        <v>3</v>
      </c>
      <c r="Q9">
        <v>3</v>
      </c>
      <c r="R9">
        <v>2</v>
      </c>
      <c r="S9">
        <v>3</v>
      </c>
      <c r="T9">
        <v>4</v>
      </c>
      <c r="AB9" s="13">
        <v>200</v>
      </c>
      <c r="AC9" s="13">
        <v>50</v>
      </c>
      <c r="AD9" s="13" t="s">
        <v>129</v>
      </c>
      <c r="AE9" s="13">
        <v>0</v>
      </c>
      <c r="AF9" s="13">
        <v>0</v>
      </c>
      <c r="AG9" s="13"/>
      <c r="AH9" s="13"/>
      <c r="AI9" s="13"/>
      <c r="AJ9" s="13"/>
      <c r="AK9" s="13"/>
      <c r="AL9" s="13"/>
      <c r="AM9" s="13"/>
    </row>
    <row r="10" spans="2:39" ht="12.75">
      <c r="B10" t="s">
        <v>142</v>
      </c>
      <c r="C10" t="s">
        <v>143</v>
      </c>
      <c r="D10">
        <v>1</v>
      </c>
      <c r="E10">
        <v>2</v>
      </c>
      <c r="F10">
        <v>2</v>
      </c>
      <c r="G10">
        <v>3</v>
      </c>
      <c r="H10">
        <v>2</v>
      </c>
      <c r="I10">
        <v>0</v>
      </c>
      <c r="J10">
        <v>0</v>
      </c>
      <c r="K10">
        <v>4</v>
      </c>
      <c r="L10">
        <v>0</v>
      </c>
      <c r="M10">
        <v>3</v>
      </c>
      <c r="N10">
        <v>0</v>
      </c>
      <c r="O10">
        <v>3</v>
      </c>
      <c r="P10">
        <v>0</v>
      </c>
      <c r="Q10">
        <v>3</v>
      </c>
      <c r="R10">
        <v>3</v>
      </c>
      <c r="S10">
        <v>2</v>
      </c>
      <c r="T10">
        <v>0</v>
      </c>
      <c r="AB10" s="13">
        <v>-100</v>
      </c>
      <c r="AC10" s="13">
        <v>50</v>
      </c>
      <c r="AD10" s="13">
        <v>50</v>
      </c>
      <c r="AE10" s="13">
        <v>-33.33333333333333</v>
      </c>
      <c r="AF10" s="13">
        <v>-100</v>
      </c>
      <c r="AG10" s="13"/>
      <c r="AH10" s="13"/>
      <c r="AI10" s="13"/>
      <c r="AJ10" s="13"/>
      <c r="AK10" s="13"/>
      <c r="AL10" s="13"/>
      <c r="AM10" s="13"/>
    </row>
    <row r="11" spans="2:39" ht="12.75">
      <c r="B11" t="s">
        <v>144</v>
      </c>
      <c r="C11" t="s">
        <v>145</v>
      </c>
      <c r="D11">
        <v>1</v>
      </c>
      <c r="E11">
        <v>3</v>
      </c>
      <c r="F11">
        <v>0</v>
      </c>
      <c r="G11">
        <v>0</v>
      </c>
      <c r="H11">
        <v>5</v>
      </c>
      <c r="I11">
        <v>2</v>
      </c>
      <c r="J11">
        <v>3</v>
      </c>
      <c r="K11">
        <v>1</v>
      </c>
      <c r="L11">
        <v>3</v>
      </c>
      <c r="M11">
        <v>4</v>
      </c>
      <c r="N11">
        <v>4</v>
      </c>
      <c r="O11">
        <v>4</v>
      </c>
      <c r="P11">
        <v>6</v>
      </c>
      <c r="Q11">
        <v>5</v>
      </c>
      <c r="R11">
        <v>4</v>
      </c>
      <c r="S11">
        <v>5</v>
      </c>
      <c r="T11">
        <v>6</v>
      </c>
      <c r="AB11" s="13">
        <v>500</v>
      </c>
      <c r="AC11" s="13">
        <v>66.66666666666666</v>
      </c>
      <c r="AD11" s="13" t="s">
        <v>129</v>
      </c>
      <c r="AE11" s="13" t="s">
        <v>129</v>
      </c>
      <c r="AF11" s="13">
        <v>20</v>
      </c>
      <c r="AG11" s="13"/>
      <c r="AH11" s="13"/>
      <c r="AI11" s="13"/>
      <c r="AJ11" s="13"/>
      <c r="AK11" s="13"/>
      <c r="AL11" s="13"/>
      <c r="AM11" s="13"/>
    </row>
    <row r="12" spans="2:39" ht="12.75">
      <c r="B12" t="s">
        <v>146</v>
      </c>
      <c r="C12" t="s">
        <v>147</v>
      </c>
      <c r="D12">
        <v>3</v>
      </c>
      <c r="E12">
        <v>2</v>
      </c>
      <c r="F12">
        <v>1</v>
      </c>
      <c r="G12">
        <v>1</v>
      </c>
      <c r="H12">
        <v>2</v>
      </c>
      <c r="I12">
        <v>1</v>
      </c>
      <c r="J12">
        <v>3</v>
      </c>
      <c r="K12">
        <v>2</v>
      </c>
      <c r="L12">
        <v>0</v>
      </c>
      <c r="M12">
        <v>1</v>
      </c>
      <c r="N12">
        <v>1</v>
      </c>
      <c r="O12">
        <v>0</v>
      </c>
      <c r="P12">
        <v>1</v>
      </c>
      <c r="Q12">
        <v>0</v>
      </c>
      <c r="R12">
        <v>2</v>
      </c>
      <c r="S12">
        <v>1</v>
      </c>
      <c r="T12">
        <v>1</v>
      </c>
      <c r="AB12" s="13">
        <v>-66.66666666666666</v>
      </c>
      <c r="AC12" s="13">
        <v>-100</v>
      </c>
      <c r="AD12" s="13">
        <v>100</v>
      </c>
      <c r="AE12" s="13">
        <v>0</v>
      </c>
      <c r="AF12" s="13">
        <v>-50</v>
      </c>
      <c r="AG12" s="13"/>
      <c r="AH12" s="13"/>
      <c r="AI12" s="13"/>
      <c r="AJ12" s="13"/>
      <c r="AK12" s="13"/>
      <c r="AL12" s="13"/>
      <c r="AM12" s="13"/>
    </row>
    <row r="13" spans="2:39" ht="12.75">
      <c r="B13" t="s">
        <v>148</v>
      </c>
      <c r="C13" t="s">
        <v>149</v>
      </c>
      <c r="D13">
        <v>4</v>
      </c>
      <c r="E13">
        <v>6</v>
      </c>
      <c r="F13">
        <v>6</v>
      </c>
      <c r="G13">
        <v>4</v>
      </c>
      <c r="H13">
        <v>5</v>
      </c>
      <c r="I13">
        <v>2</v>
      </c>
      <c r="J13">
        <v>1</v>
      </c>
      <c r="K13">
        <v>3</v>
      </c>
      <c r="L13">
        <v>5</v>
      </c>
      <c r="M13">
        <v>5</v>
      </c>
      <c r="N13">
        <v>10</v>
      </c>
      <c r="O13">
        <v>3</v>
      </c>
      <c r="P13">
        <v>4</v>
      </c>
      <c r="Q13">
        <v>4</v>
      </c>
      <c r="R13">
        <v>3</v>
      </c>
      <c r="S13">
        <v>3</v>
      </c>
      <c r="T13">
        <v>5</v>
      </c>
      <c r="AB13" s="13">
        <v>0</v>
      </c>
      <c r="AC13" s="13">
        <v>-33.33333333333333</v>
      </c>
      <c r="AD13" s="13">
        <v>-50</v>
      </c>
      <c r="AE13" s="13">
        <v>-25</v>
      </c>
      <c r="AF13" s="13">
        <v>0</v>
      </c>
      <c r="AG13" s="13"/>
      <c r="AH13" s="13"/>
      <c r="AI13" s="13"/>
      <c r="AJ13" s="13"/>
      <c r="AK13" s="13"/>
      <c r="AL13" s="13"/>
      <c r="AM13" s="13"/>
    </row>
    <row r="14" spans="2:39" ht="12.75">
      <c r="B14" t="s">
        <v>150</v>
      </c>
      <c r="C14" t="s">
        <v>151</v>
      </c>
      <c r="D14">
        <v>3</v>
      </c>
      <c r="E14">
        <v>3</v>
      </c>
      <c r="F14">
        <v>6</v>
      </c>
      <c r="G14">
        <v>3</v>
      </c>
      <c r="H14">
        <v>3</v>
      </c>
      <c r="I14">
        <v>1</v>
      </c>
      <c r="J14">
        <v>2</v>
      </c>
      <c r="K14">
        <v>2</v>
      </c>
      <c r="L14">
        <v>3</v>
      </c>
      <c r="M14">
        <v>4</v>
      </c>
      <c r="N14">
        <v>3</v>
      </c>
      <c r="O14">
        <v>2</v>
      </c>
      <c r="P14">
        <v>4</v>
      </c>
      <c r="Q14">
        <v>2</v>
      </c>
      <c r="R14">
        <v>3</v>
      </c>
      <c r="S14">
        <v>4</v>
      </c>
      <c r="T14">
        <v>5</v>
      </c>
      <c r="AB14" s="13">
        <v>33.33333333333334</v>
      </c>
      <c r="AC14" s="13">
        <v>-33.33333333333333</v>
      </c>
      <c r="AD14" s="13">
        <v>-50</v>
      </c>
      <c r="AE14" s="13">
        <v>33.33333333333334</v>
      </c>
      <c r="AF14" s="13">
        <v>66.66666666666666</v>
      </c>
      <c r="AG14" s="13"/>
      <c r="AH14" s="13"/>
      <c r="AI14" s="13"/>
      <c r="AJ14" s="13"/>
      <c r="AK14" s="13"/>
      <c r="AL14" s="13"/>
      <c r="AM14" s="13"/>
    </row>
    <row r="15" spans="2:39" ht="12.75">
      <c r="B15" t="s">
        <v>152</v>
      </c>
      <c r="C15" t="s">
        <v>153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  <c r="R15">
        <v>2</v>
      </c>
      <c r="S15">
        <v>1</v>
      </c>
      <c r="T15">
        <v>0</v>
      </c>
      <c r="AB15" s="13">
        <v>-100</v>
      </c>
      <c r="AC15" s="13" t="s">
        <v>129</v>
      </c>
      <c r="AD15" s="13" t="s">
        <v>129</v>
      </c>
      <c r="AE15" s="13" t="s">
        <v>129</v>
      </c>
      <c r="AF15" s="13" t="s">
        <v>129</v>
      </c>
      <c r="AG15" s="13"/>
      <c r="AH15" s="13"/>
      <c r="AI15" s="13"/>
      <c r="AJ15" s="13"/>
      <c r="AK15" s="13"/>
      <c r="AL15" s="13"/>
      <c r="AM15" s="13"/>
    </row>
    <row r="16" spans="2:39" ht="12.75">
      <c r="B16" t="s">
        <v>154</v>
      </c>
      <c r="C16" t="s">
        <v>155</v>
      </c>
      <c r="D16">
        <v>2</v>
      </c>
      <c r="E16">
        <v>2</v>
      </c>
      <c r="F16">
        <v>1</v>
      </c>
      <c r="G16">
        <v>4</v>
      </c>
      <c r="H16">
        <v>5</v>
      </c>
      <c r="I16">
        <v>4</v>
      </c>
      <c r="J16">
        <v>3</v>
      </c>
      <c r="K16">
        <v>2</v>
      </c>
      <c r="L16">
        <v>3</v>
      </c>
      <c r="M16">
        <v>4</v>
      </c>
      <c r="N16">
        <v>5</v>
      </c>
      <c r="O16">
        <v>4</v>
      </c>
      <c r="P16">
        <v>6</v>
      </c>
      <c r="Q16">
        <v>7</v>
      </c>
      <c r="R16">
        <v>2</v>
      </c>
      <c r="S16">
        <v>3</v>
      </c>
      <c r="T16">
        <v>3</v>
      </c>
      <c r="AB16" s="13">
        <v>200</v>
      </c>
      <c r="AC16" s="13">
        <v>250</v>
      </c>
      <c r="AD16" s="13">
        <v>100</v>
      </c>
      <c r="AE16" s="13">
        <v>-25</v>
      </c>
      <c r="AF16" s="13">
        <v>-40</v>
      </c>
      <c r="AG16" s="13"/>
      <c r="AH16" s="13"/>
      <c r="AI16" s="13"/>
      <c r="AJ16" s="13"/>
      <c r="AK16" s="13"/>
      <c r="AL16" s="13"/>
      <c r="AM16" s="13"/>
    </row>
    <row r="17" spans="2:39" ht="12.75">
      <c r="B17" t="s">
        <v>156</v>
      </c>
      <c r="C17" t="s">
        <v>157</v>
      </c>
      <c r="D17">
        <v>3</v>
      </c>
      <c r="E17">
        <v>2</v>
      </c>
      <c r="F17">
        <v>2</v>
      </c>
      <c r="G17">
        <v>1</v>
      </c>
      <c r="H17">
        <v>1</v>
      </c>
      <c r="I17">
        <v>5</v>
      </c>
      <c r="J17">
        <v>2</v>
      </c>
      <c r="K17">
        <v>2</v>
      </c>
      <c r="L17">
        <v>2</v>
      </c>
      <c r="M17">
        <v>4</v>
      </c>
      <c r="N17">
        <v>4</v>
      </c>
      <c r="O17">
        <v>2</v>
      </c>
      <c r="P17">
        <v>0</v>
      </c>
      <c r="Q17">
        <v>1</v>
      </c>
      <c r="R17">
        <v>4</v>
      </c>
      <c r="S17">
        <v>0</v>
      </c>
      <c r="T17">
        <v>2</v>
      </c>
      <c r="AB17" s="13">
        <v>-100</v>
      </c>
      <c r="AC17" s="13">
        <v>-50</v>
      </c>
      <c r="AD17" s="13">
        <v>100</v>
      </c>
      <c r="AE17" s="13">
        <v>-100</v>
      </c>
      <c r="AF17" s="13">
        <v>100</v>
      </c>
      <c r="AG17" s="13"/>
      <c r="AH17" s="13"/>
      <c r="AI17" s="13"/>
      <c r="AJ17" s="13"/>
      <c r="AK17" s="13"/>
      <c r="AL17" s="13"/>
      <c r="AM17" s="13"/>
    </row>
    <row r="18" spans="2:39" ht="12.75">
      <c r="B18" t="s">
        <v>158</v>
      </c>
      <c r="C18" t="s">
        <v>159</v>
      </c>
      <c r="D18">
        <v>2</v>
      </c>
      <c r="E18">
        <v>1</v>
      </c>
      <c r="F18">
        <v>2</v>
      </c>
      <c r="G18">
        <v>3</v>
      </c>
      <c r="H18">
        <v>2</v>
      </c>
      <c r="I18">
        <v>1</v>
      </c>
      <c r="J18">
        <v>3</v>
      </c>
      <c r="K18">
        <v>0</v>
      </c>
      <c r="L18">
        <v>2</v>
      </c>
      <c r="M18">
        <v>5</v>
      </c>
      <c r="N18">
        <v>3</v>
      </c>
      <c r="O18">
        <v>0</v>
      </c>
      <c r="P18">
        <v>1</v>
      </c>
      <c r="Q18">
        <v>3</v>
      </c>
      <c r="R18">
        <v>0</v>
      </c>
      <c r="S18">
        <v>2</v>
      </c>
      <c r="T18">
        <v>0</v>
      </c>
      <c r="AB18" s="13">
        <v>-50</v>
      </c>
      <c r="AC18" s="13">
        <v>200</v>
      </c>
      <c r="AD18" s="13">
        <v>-100</v>
      </c>
      <c r="AE18" s="13">
        <v>-33.33333333333333</v>
      </c>
      <c r="AF18" s="13">
        <v>-100</v>
      </c>
      <c r="AG18" s="13"/>
      <c r="AH18" s="13"/>
      <c r="AI18" s="13"/>
      <c r="AJ18" s="13"/>
      <c r="AK18" s="13"/>
      <c r="AL18" s="13"/>
      <c r="AM18" s="13"/>
    </row>
    <row r="19" spans="2:39" ht="12.75">
      <c r="B19" t="s">
        <v>160</v>
      </c>
      <c r="C19" t="s">
        <v>161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AB19" s="13" t="s">
        <v>129</v>
      </c>
      <c r="AC19" s="13" t="s">
        <v>129</v>
      </c>
      <c r="AD19" s="13" t="s">
        <v>129</v>
      </c>
      <c r="AE19" s="13" t="s">
        <v>129</v>
      </c>
      <c r="AF19" s="13">
        <v>-100</v>
      </c>
      <c r="AG19" s="13"/>
      <c r="AH19" s="13"/>
      <c r="AI19" s="13"/>
      <c r="AJ19" s="13"/>
      <c r="AK19" s="13"/>
      <c r="AL19" s="13"/>
      <c r="AM19" s="13"/>
    </row>
    <row r="20" spans="2:39" ht="12.75">
      <c r="B20" t="s">
        <v>162</v>
      </c>
      <c r="C20" t="s">
        <v>163</v>
      </c>
      <c r="D20">
        <v>2</v>
      </c>
      <c r="E20">
        <v>1</v>
      </c>
      <c r="F20">
        <v>4</v>
      </c>
      <c r="G20">
        <v>4</v>
      </c>
      <c r="H20">
        <v>3</v>
      </c>
      <c r="I20">
        <v>1</v>
      </c>
      <c r="J20">
        <v>1</v>
      </c>
      <c r="K20">
        <v>3</v>
      </c>
      <c r="L20">
        <v>1</v>
      </c>
      <c r="M20">
        <v>5</v>
      </c>
      <c r="N20">
        <v>5</v>
      </c>
      <c r="O20">
        <v>0</v>
      </c>
      <c r="P20">
        <v>4</v>
      </c>
      <c r="Q20">
        <v>2</v>
      </c>
      <c r="R20">
        <v>4</v>
      </c>
      <c r="S20">
        <v>3</v>
      </c>
      <c r="T20">
        <v>8</v>
      </c>
      <c r="AB20" s="13">
        <v>100</v>
      </c>
      <c r="AC20" s="13">
        <v>100</v>
      </c>
      <c r="AD20" s="13">
        <v>0</v>
      </c>
      <c r="AE20" s="13">
        <v>-25</v>
      </c>
      <c r="AF20" s="13">
        <v>166.66666666666669</v>
      </c>
      <c r="AG20" s="13"/>
      <c r="AH20" s="13"/>
      <c r="AI20" s="13"/>
      <c r="AJ20" s="13"/>
      <c r="AK20" s="13"/>
      <c r="AL20" s="13"/>
      <c r="AM20" s="13"/>
    </row>
    <row r="21" spans="2:39" ht="12.75">
      <c r="B21" t="s">
        <v>164</v>
      </c>
      <c r="C21" t="s">
        <v>165</v>
      </c>
      <c r="D21">
        <v>1</v>
      </c>
      <c r="E21">
        <v>1</v>
      </c>
      <c r="F21">
        <v>1</v>
      </c>
      <c r="G21">
        <v>1</v>
      </c>
      <c r="H21">
        <v>7</v>
      </c>
      <c r="I21">
        <v>5</v>
      </c>
      <c r="J21">
        <v>1</v>
      </c>
      <c r="K21">
        <v>1</v>
      </c>
      <c r="L21">
        <v>3</v>
      </c>
      <c r="M21">
        <v>1</v>
      </c>
      <c r="N21">
        <v>3</v>
      </c>
      <c r="O21">
        <v>3</v>
      </c>
      <c r="P21">
        <v>1</v>
      </c>
      <c r="Q21">
        <v>1</v>
      </c>
      <c r="R21">
        <v>4</v>
      </c>
      <c r="S21">
        <v>1</v>
      </c>
      <c r="T21">
        <v>0</v>
      </c>
      <c r="AB21" s="13">
        <v>0</v>
      </c>
      <c r="AC21" s="13">
        <v>0</v>
      </c>
      <c r="AD21" s="13">
        <v>300</v>
      </c>
      <c r="AE21" s="13">
        <v>0</v>
      </c>
      <c r="AF21" s="13">
        <v>-100</v>
      </c>
      <c r="AG21" s="13"/>
      <c r="AH21" s="13"/>
      <c r="AI21" s="13"/>
      <c r="AJ21" s="13"/>
      <c r="AK21" s="13"/>
      <c r="AL21" s="13"/>
      <c r="AM21" s="13"/>
    </row>
    <row r="22" spans="2:39" ht="12.75">
      <c r="B22" t="s">
        <v>166</v>
      </c>
      <c r="C22" t="s">
        <v>167</v>
      </c>
      <c r="D22">
        <v>3</v>
      </c>
      <c r="E22">
        <v>3</v>
      </c>
      <c r="F22">
        <v>6</v>
      </c>
      <c r="G22">
        <v>0</v>
      </c>
      <c r="H22">
        <v>4</v>
      </c>
      <c r="I22">
        <v>5</v>
      </c>
      <c r="J22">
        <v>3</v>
      </c>
      <c r="K22">
        <v>3</v>
      </c>
      <c r="L22">
        <v>3</v>
      </c>
      <c r="M22">
        <v>3</v>
      </c>
      <c r="N22">
        <v>7</v>
      </c>
      <c r="O22">
        <v>3</v>
      </c>
      <c r="P22">
        <v>3</v>
      </c>
      <c r="Q22">
        <v>1</v>
      </c>
      <c r="R22">
        <v>4</v>
      </c>
      <c r="S22">
        <v>3</v>
      </c>
      <c r="T22">
        <v>3</v>
      </c>
      <c r="AB22" s="13">
        <v>0</v>
      </c>
      <c r="AC22" s="13">
        <v>-66.66666666666666</v>
      </c>
      <c r="AD22" s="13">
        <v>-33.33333333333333</v>
      </c>
      <c r="AE22" s="13" t="s">
        <v>129</v>
      </c>
      <c r="AF22" s="13">
        <v>-25</v>
      </c>
      <c r="AG22" s="13"/>
      <c r="AH22" s="13"/>
      <c r="AI22" s="13"/>
      <c r="AJ22" s="13"/>
      <c r="AK22" s="13"/>
      <c r="AL22" s="13"/>
      <c r="AM22" s="13"/>
    </row>
    <row r="23" spans="2:39" ht="12.75">
      <c r="B23" t="s">
        <v>168</v>
      </c>
      <c r="C23" t="s">
        <v>169</v>
      </c>
      <c r="D23">
        <v>104</v>
      </c>
      <c r="E23">
        <v>124</v>
      </c>
      <c r="F23">
        <v>143</v>
      </c>
      <c r="G23">
        <v>128</v>
      </c>
      <c r="H23">
        <v>136</v>
      </c>
      <c r="I23">
        <v>107</v>
      </c>
      <c r="J23">
        <v>94</v>
      </c>
      <c r="K23">
        <v>82</v>
      </c>
      <c r="L23">
        <v>142</v>
      </c>
      <c r="M23">
        <v>174</v>
      </c>
      <c r="N23">
        <v>163</v>
      </c>
      <c r="O23">
        <v>141</v>
      </c>
      <c r="P23">
        <v>139</v>
      </c>
      <c r="Q23">
        <v>102</v>
      </c>
      <c r="R23">
        <v>134</v>
      </c>
      <c r="S23">
        <v>111</v>
      </c>
      <c r="T23">
        <v>130</v>
      </c>
      <c r="AB23" s="13">
        <v>33.65384615384616</v>
      </c>
      <c r="AC23" s="13">
        <v>-17.74193548387096</v>
      </c>
      <c r="AD23" s="13">
        <v>-6.293706293706293</v>
      </c>
      <c r="AE23" s="13">
        <v>-13.28125</v>
      </c>
      <c r="AF23" s="13">
        <v>-4.411764705882348</v>
      </c>
      <c r="AG23" s="13"/>
      <c r="AH23" s="13"/>
      <c r="AI23" s="13"/>
      <c r="AJ23" s="13"/>
      <c r="AK23" s="13"/>
      <c r="AL23" s="13"/>
      <c r="AM23" s="13"/>
    </row>
    <row r="24" spans="2:39" ht="12.75">
      <c r="B24" t="s">
        <v>170</v>
      </c>
      <c r="C24" t="s">
        <v>171</v>
      </c>
      <c r="D24">
        <v>10</v>
      </c>
      <c r="E24">
        <v>7</v>
      </c>
      <c r="F24">
        <v>9</v>
      </c>
      <c r="G24">
        <v>6</v>
      </c>
      <c r="H24">
        <v>4</v>
      </c>
      <c r="I24">
        <v>5</v>
      </c>
      <c r="J24">
        <v>4</v>
      </c>
      <c r="K24">
        <v>8</v>
      </c>
      <c r="L24">
        <v>3</v>
      </c>
      <c r="M24">
        <v>2</v>
      </c>
      <c r="N24">
        <v>7</v>
      </c>
      <c r="O24">
        <v>1</v>
      </c>
      <c r="P24">
        <v>8</v>
      </c>
      <c r="Q24">
        <v>2</v>
      </c>
      <c r="R24">
        <v>3</v>
      </c>
      <c r="S24">
        <v>4</v>
      </c>
      <c r="T24">
        <v>10</v>
      </c>
      <c r="AB24" s="13">
        <v>-20</v>
      </c>
      <c r="AC24" s="13">
        <v>-71.42857142857143</v>
      </c>
      <c r="AD24" s="13">
        <v>-66.66666666666666</v>
      </c>
      <c r="AE24" s="13">
        <v>-33.33333333333333</v>
      </c>
      <c r="AF24" s="13">
        <v>150</v>
      </c>
      <c r="AG24" s="13"/>
      <c r="AH24" s="13"/>
      <c r="AI24" s="13"/>
      <c r="AJ24" s="13"/>
      <c r="AK24" s="13"/>
      <c r="AL24" s="13"/>
      <c r="AM24" s="13"/>
    </row>
    <row r="25" spans="2:39" ht="12.75">
      <c r="B25" t="s">
        <v>172</v>
      </c>
      <c r="C25" t="s">
        <v>173</v>
      </c>
      <c r="D25">
        <v>6</v>
      </c>
      <c r="E25">
        <v>2</v>
      </c>
      <c r="F25">
        <v>4</v>
      </c>
      <c r="G25">
        <v>3</v>
      </c>
      <c r="H25">
        <v>5</v>
      </c>
      <c r="I25">
        <v>3</v>
      </c>
      <c r="J25">
        <v>2</v>
      </c>
      <c r="K25">
        <v>0</v>
      </c>
      <c r="L25">
        <v>3</v>
      </c>
      <c r="M25">
        <v>3</v>
      </c>
      <c r="N25">
        <v>4</v>
      </c>
      <c r="O25">
        <v>7</v>
      </c>
      <c r="P25">
        <v>6</v>
      </c>
      <c r="Q25">
        <v>9</v>
      </c>
      <c r="R25">
        <v>6</v>
      </c>
      <c r="S25">
        <v>7</v>
      </c>
      <c r="T25">
        <v>4</v>
      </c>
      <c r="AB25" s="13">
        <v>0</v>
      </c>
      <c r="AC25" s="13">
        <v>350</v>
      </c>
      <c r="AD25" s="13">
        <v>50</v>
      </c>
      <c r="AE25" s="13">
        <v>133.33333333333334</v>
      </c>
      <c r="AF25" s="13">
        <v>-20</v>
      </c>
      <c r="AG25" s="13"/>
      <c r="AH25" s="13"/>
      <c r="AI25" s="13"/>
      <c r="AJ25" s="13"/>
      <c r="AK25" s="13"/>
      <c r="AL25" s="13"/>
      <c r="AM25" s="13"/>
    </row>
    <row r="26" spans="2:39" ht="12.75">
      <c r="B26" t="s">
        <v>174</v>
      </c>
      <c r="C26" t="s">
        <v>175</v>
      </c>
      <c r="D26">
        <v>4</v>
      </c>
      <c r="E26">
        <v>6</v>
      </c>
      <c r="F26">
        <v>4</v>
      </c>
      <c r="G26">
        <v>2</v>
      </c>
      <c r="H26">
        <v>2</v>
      </c>
      <c r="I26">
        <v>3</v>
      </c>
      <c r="J26">
        <v>3</v>
      </c>
      <c r="K26">
        <v>2</v>
      </c>
      <c r="L26">
        <v>6</v>
      </c>
      <c r="M26">
        <v>7</v>
      </c>
      <c r="N26">
        <v>5</v>
      </c>
      <c r="O26">
        <v>2</v>
      </c>
      <c r="P26">
        <v>3</v>
      </c>
      <c r="Q26">
        <v>1</v>
      </c>
      <c r="R26">
        <v>1</v>
      </c>
      <c r="S26">
        <v>3</v>
      </c>
      <c r="T26">
        <v>1</v>
      </c>
      <c r="AB26" s="13">
        <v>-25</v>
      </c>
      <c r="AC26" s="13">
        <v>-83.33333333333333</v>
      </c>
      <c r="AD26" s="13">
        <v>-75</v>
      </c>
      <c r="AE26" s="13">
        <v>50</v>
      </c>
      <c r="AF26" s="13">
        <v>-50</v>
      </c>
      <c r="AG26" s="13"/>
      <c r="AH26" s="13"/>
      <c r="AI26" s="13"/>
      <c r="AJ26" s="13"/>
      <c r="AK26" s="13"/>
      <c r="AL26" s="13"/>
      <c r="AM26" s="13"/>
    </row>
    <row r="27" spans="2:39" ht="12.75">
      <c r="B27" t="s">
        <v>176</v>
      </c>
      <c r="C27" t="s">
        <v>177</v>
      </c>
      <c r="D27">
        <v>6</v>
      </c>
      <c r="E27">
        <v>2</v>
      </c>
      <c r="F27">
        <v>1</v>
      </c>
      <c r="G27">
        <v>4</v>
      </c>
      <c r="H27">
        <v>4</v>
      </c>
      <c r="I27">
        <v>5</v>
      </c>
      <c r="J27">
        <v>6</v>
      </c>
      <c r="K27">
        <v>4</v>
      </c>
      <c r="L27">
        <v>1</v>
      </c>
      <c r="M27">
        <v>7</v>
      </c>
      <c r="N27">
        <v>2</v>
      </c>
      <c r="O27">
        <v>6</v>
      </c>
      <c r="P27">
        <v>3</v>
      </c>
      <c r="Q27">
        <v>6</v>
      </c>
      <c r="R27">
        <v>7</v>
      </c>
      <c r="S27">
        <v>5</v>
      </c>
      <c r="T27">
        <v>5</v>
      </c>
      <c r="AB27" s="13">
        <v>-50</v>
      </c>
      <c r="AC27" s="13">
        <v>200</v>
      </c>
      <c r="AD27" s="13">
        <v>600</v>
      </c>
      <c r="AE27" s="13">
        <v>25</v>
      </c>
      <c r="AF27" s="13">
        <v>25</v>
      </c>
      <c r="AG27" s="13"/>
      <c r="AH27" s="13"/>
      <c r="AI27" s="13"/>
      <c r="AJ27" s="13"/>
      <c r="AK27" s="13"/>
      <c r="AL27" s="13"/>
      <c r="AM27" s="13"/>
    </row>
    <row r="28" spans="2:39" ht="12.75">
      <c r="B28" t="s">
        <v>178</v>
      </c>
      <c r="C28" t="s">
        <v>179</v>
      </c>
      <c r="D28">
        <v>1</v>
      </c>
      <c r="E28">
        <v>4</v>
      </c>
      <c r="F28">
        <v>4</v>
      </c>
      <c r="G28">
        <v>0</v>
      </c>
      <c r="H28">
        <v>1</v>
      </c>
      <c r="I28">
        <v>3</v>
      </c>
      <c r="J28">
        <v>4</v>
      </c>
      <c r="K28">
        <v>2</v>
      </c>
      <c r="L28">
        <v>1</v>
      </c>
      <c r="M28">
        <v>1</v>
      </c>
      <c r="N28">
        <v>5</v>
      </c>
      <c r="O28">
        <v>1</v>
      </c>
      <c r="P28">
        <v>1</v>
      </c>
      <c r="Q28">
        <v>1</v>
      </c>
      <c r="R28">
        <v>3</v>
      </c>
      <c r="S28">
        <v>1</v>
      </c>
      <c r="T28">
        <v>0</v>
      </c>
      <c r="AB28" s="13">
        <v>0</v>
      </c>
      <c r="AC28" s="13">
        <v>-75</v>
      </c>
      <c r="AD28" s="13">
        <v>-25</v>
      </c>
      <c r="AE28" s="13" t="s">
        <v>129</v>
      </c>
      <c r="AF28" s="13">
        <v>-100</v>
      </c>
      <c r="AG28" s="13"/>
      <c r="AH28" s="13"/>
      <c r="AI28" s="13"/>
      <c r="AJ28" s="13"/>
      <c r="AK28" s="13"/>
      <c r="AL28" s="13"/>
      <c r="AM28" s="13"/>
    </row>
    <row r="29" spans="2:39" ht="12.75">
      <c r="B29" t="s">
        <v>180</v>
      </c>
      <c r="C29" t="s">
        <v>181</v>
      </c>
      <c r="D29">
        <v>2</v>
      </c>
      <c r="E29">
        <v>2</v>
      </c>
      <c r="F29">
        <v>0</v>
      </c>
      <c r="G29">
        <v>1</v>
      </c>
      <c r="H29">
        <v>0</v>
      </c>
      <c r="I29">
        <v>0</v>
      </c>
      <c r="J29">
        <v>2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1</v>
      </c>
      <c r="S29">
        <v>3</v>
      </c>
      <c r="T29">
        <v>0</v>
      </c>
      <c r="AB29" s="13">
        <v>-100</v>
      </c>
      <c r="AC29" s="13">
        <v>-50</v>
      </c>
      <c r="AD29" s="13" t="s">
        <v>129</v>
      </c>
      <c r="AE29" s="13">
        <v>200</v>
      </c>
      <c r="AF29" s="13" t="s">
        <v>129</v>
      </c>
      <c r="AG29" s="13"/>
      <c r="AH29" s="13"/>
      <c r="AI29" s="13"/>
      <c r="AJ29" s="13"/>
      <c r="AK29" s="13"/>
      <c r="AL29" s="13"/>
      <c r="AM29" s="13"/>
    </row>
    <row r="30" spans="2:39" ht="12.75">
      <c r="B30" t="s">
        <v>182</v>
      </c>
      <c r="C30" t="s">
        <v>183</v>
      </c>
      <c r="D30">
        <v>4</v>
      </c>
      <c r="E30">
        <v>4</v>
      </c>
      <c r="F30">
        <v>4</v>
      </c>
      <c r="G30">
        <v>2</v>
      </c>
      <c r="H30">
        <v>3</v>
      </c>
      <c r="I30">
        <v>1</v>
      </c>
      <c r="J30">
        <v>2</v>
      </c>
      <c r="K30">
        <v>0</v>
      </c>
      <c r="L30">
        <v>0</v>
      </c>
      <c r="M30">
        <v>4</v>
      </c>
      <c r="N30">
        <v>2</v>
      </c>
      <c r="O30">
        <v>3</v>
      </c>
      <c r="P30">
        <v>6</v>
      </c>
      <c r="Q30">
        <v>2</v>
      </c>
      <c r="R30">
        <v>4</v>
      </c>
      <c r="S30">
        <v>2</v>
      </c>
      <c r="T30">
        <v>1</v>
      </c>
      <c r="AB30" s="13">
        <v>50</v>
      </c>
      <c r="AC30" s="13">
        <v>-50</v>
      </c>
      <c r="AD30" s="13">
        <v>0</v>
      </c>
      <c r="AE30" s="13">
        <v>0</v>
      </c>
      <c r="AF30" s="13">
        <v>-66.66666666666666</v>
      </c>
      <c r="AG30" s="13"/>
      <c r="AH30" s="13"/>
      <c r="AI30" s="13"/>
      <c r="AJ30" s="13"/>
      <c r="AK30" s="13"/>
      <c r="AL30" s="13"/>
      <c r="AM30" s="13"/>
    </row>
    <row r="31" spans="2:39" ht="12.75">
      <c r="B31" t="s">
        <v>184</v>
      </c>
      <c r="C31" t="s">
        <v>185</v>
      </c>
      <c r="D31">
        <v>6</v>
      </c>
      <c r="E31">
        <v>1</v>
      </c>
      <c r="F31">
        <v>1</v>
      </c>
      <c r="G31">
        <v>4</v>
      </c>
      <c r="H31">
        <v>1</v>
      </c>
      <c r="I31">
        <v>5</v>
      </c>
      <c r="J31">
        <v>0</v>
      </c>
      <c r="K31">
        <v>1</v>
      </c>
      <c r="L31">
        <v>1</v>
      </c>
      <c r="M31">
        <v>4</v>
      </c>
      <c r="N31">
        <v>5</v>
      </c>
      <c r="O31">
        <v>1</v>
      </c>
      <c r="P31">
        <v>0</v>
      </c>
      <c r="Q31">
        <v>0</v>
      </c>
      <c r="R31">
        <v>1</v>
      </c>
      <c r="S31">
        <v>2</v>
      </c>
      <c r="T31">
        <v>6</v>
      </c>
      <c r="AB31" s="13">
        <v>-100</v>
      </c>
      <c r="AC31" s="13">
        <v>-100</v>
      </c>
      <c r="AD31" s="13">
        <v>0</v>
      </c>
      <c r="AE31" s="13">
        <v>-50</v>
      </c>
      <c r="AF31" s="13">
        <v>500</v>
      </c>
      <c r="AG31" s="13"/>
      <c r="AH31" s="13"/>
      <c r="AI31" s="13"/>
      <c r="AJ31" s="13"/>
      <c r="AK31" s="13"/>
      <c r="AL31" s="13"/>
      <c r="AM31" s="13"/>
    </row>
    <row r="32" spans="2:39" ht="12.75">
      <c r="B32" t="s">
        <v>186</v>
      </c>
      <c r="C32" t="s">
        <v>187</v>
      </c>
      <c r="D32">
        <v>1</v>
      </c>
      <c r="E32">
        <v>0</v>
      </c>
      <c r="F32">
        <v>0</v>
      </c>
      <c r="G32">
        <v>4</v>
      </c>
      <c r="H32">
        <v>2</v>
      </c>
      <c r="I32">
        <v>0</v>
      </c>
      <c r="J32">
        <v>1</v>
      </c>
      <c r="K32">
        <v>0</v>
      </c>
      <c r="L32">
        <v>1</v>
      </c>
      <c r="M32">
        <v>1</v>
      </c>
      <c r="N32">
        <v>1</v>
      </c>
      <c r="O32">
        <v>2</v>
      </c>
      <c r="P32">
        <v>0</v>
      </c>
      <c r="Q32">
        <v>1</v>
      </c>
      <c r="R32">
        <v>0</v>
      </c>
      <c r="S32">
        <v>0</v>
      </c>
      <c r="T32">
        <v>1</v>
      </c>
      <c r="AB32" s="13">
        <v>-100</v>
      </c>
      <c r="AC32" s="13" t="s">
        <v>129</v>
      </c>
      <c r="AD32" s="13" t="s">
        <v>129</v>
      </c>
      <c r="AE32" s="13">
        <v>-100</v>
      </c>
      <c r="AF32" s="13">
        <v>-50</v>
      </c>
      <c r="AG32" s="13"/>
      <c r="AH32" s="13"/>
      <c r="AI32" s="13"/>
      <c r="AJ32" s="13"/>
      <c r="AK32" s="13"/>
      <c r="AL32" s="13"/>
      <c r="AM32" s="13"/>
    </row>
    <row r="33" spans="1:39" ht="12.75">
      <c r="A33" t="s">
        <v>21</v>
      </c>
      <c r="B33" t="s">
        <v>188</v>
      </c>
      <c r="C33" t="s">
        <v>189</v>
      </c>
      <c r="D33">
        <v>1</v>
      </c>
      <c r="E33">
        <v>1</v>
      </c>
      <c r="F33">
        <v>3</v>
      </c>
      <c r="G33">
        <v>0</v>
      </c>
      <c r="H33">
        <v>0</v>
      </c>
      <c r="I33">
        <v>1</v>
      </c>
      <c r="J33">
        <v>1</v>
      </c>
      <c r="K33">
        <v>0</v>
      </c>
      <c r="L33">
        <v>0</v>
      </c>
      <c r="M33">
        <v>1</v>
      </c>
      <c r="N33">
        <v>1</v>
      </c>
      <c r="O33">
        <v>1</v>
      </c>
      <c r="P33">
        <v>0</v>
      </c>
      <c r="Q33">
        <v>1</v>
      </c>
      <c r="R33">
        <v>2</v>
      </c>
      <c r="S33">
        <v>3</v>
      </c>
      <c r="T33">
        <v>2</v>
      </c>
      <c r="AB33" s="13">
        <v>-100</v>
      </c>
      <c r="AC33" s="13">
        <v>0</v>
      </c>
      <c r="AD33" s="13">
        <v>-33.33333333333333</v>
      </c>
      <c r="AE33" s="13" t="s">
        <v>129</v>
      </c>
      <c r="AF33" s="13" t="s">
        <v>129</v>
      </c>
      <c r="AG33" s="13"/>
      <c r="AH33" s="13"/>
      <c r="AI33" s="13"/>
      <c r="AJ33" s="13"/>
      <c r="AK33" s="13"/>
      <c r="AL33" s="13"/>
      <c r="AM33" s="13"/>
    </row>
    <row r="34" spans="2:39" ht="12.75">
      <c r="B34" t="s">
        <v>190</v>
      </c>
      <c r="C34" t="s">
        <v>191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AB34" s="13" t="s">
        <v>129</v>
      </c>
      <c r="AC34" s="13" t="s">
        <v>129</v>
      </c>
      <c r="AD34" s="13">
        <v>-100</v>
      </c>
      <c r="AE34" s="13" t="s">
        <v>129</v>
      </c>
      <c r="AF34" s="13" t="s">
        <v>129</v>
      </c>
      <c r="AG34" s="13"/>
      <c r="AH34" s="13"/>
      <c r="AI34" s="13"/>
      <c r="AJ34" s="13"/>
      <c r="AK34" s="13"/>
      <c r="AL34" s="13"/>
      <c r="AM34" s="13"/>
    </row>
    <row r="35" spans="2:39" ht="12.75">
      <c r="B35" s="66">
        <v>330</v>
      </c>
      <c r="C35" t="s">
        <v>721</v>
      </c>
      <c r="D35">
        <v>0</v>
      </c>
      <c r="E35" s="17">
        <v>0</v>
      </c>
      <c r="F35" s="17">
        <v>0</v>
      </c>
      <c r="G35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</v>
      </c>
      <c r="S35">
        <v>0</v>
      </c>
      <c r="T35" s="17">
        <v>0</v>
      </c>
      <c r="U35" s="17"/>
      <c r="V35" s="17"/>
      <c r="W35" s="17"/>
      <c r="X35" s="17"/>
      <c r="Y35" s="17"/>
      <c r="Z35" s="17"/>
      <c r="AA35" s="17"/>
      <c r="AB35" s="13" t="s">
        <v>129</v>
      </c>
      <c r="AC35" s="13" t="s">
        <v>129</v>
      </c>
      <c r="AD35" s="13" t="s">
        <v>129</v>
      </c>
      <c r="AE35" s="13" t="s">
        <v>129</v>
      </c>
      <c r="AF35" s="13" t="s">
        <v>129</v>
      </c>
      <c r="AG35" s="13"/>
      <c r="AH35" s="13"/>
      <c r="AI35" s="13"/>
      <c r="AJ35" s="13"/>
      <c r="AK35" s="13"/>
      <c r="AL35" s="13"/>
      <c r="AM35" s="13"/>
    </row>
    <row r="36" spans="2:39" ht="12.75">
      <c r="B36">
        <v>331</v>
      </c>
      <c r="C36" t="s">
        <v>558</v>
      </c>
      <c r="D36">
        <v>0</v>
      </c>
      <c r="E36">
        <v>0</v>
      </c>
      <c r="F36">
        <v>1</v>
      </c>
      <c r="G36">
        <v>2</v>
      </c>
      <c r="H36">
        <v>0</v>
      </c>
      <c r="I36">
        <v>0</v>
      </c>
      <c r="J36">
        <v>0</v>
      </c>
      <c r="K36">
        <v>1</v>
      </c>
      <c r="L36">
        <v>1</v>
      </c>
      <c r="M36">
        <v>1</v>
      </c>
      <c r="N36">
        <v>0</v>
      </c>
      <c r="O36">
        <v>0</v>
      </c>
      <c r="P36">
        <v>1</v>
      </c>
      <c r="Q36">
        <v>0</v>
      </c>
      <c r="R36">
        <v>0</v>
      </c>
      <c r="S36">
        <v>1</v>
      </c>
      <c r="T36">
        <v>1</v>
      </c>
      <c r="AB36" s="13" t="s">
        <v>129</v>
      </c>
      <c r="AC36" s="13" t="s">
        <v>129</v>
      </c>
      <c r="AD36" s="13">
        <v>-100</v>
      </c>
      <c r="AE36" s="13">
        <v>-50</v>
      </c>
      <c r="AF36" s="13" t="s">
        <v>129</v>
      </c>
      <c r="AG36" s="13"/>
      <c r="AH36" s="13"/>
      <c r="AI36" s="13"/>
      <c r="AJ36" s="13"/>
      <c r="AK36" s="13"/>
      <c r="AL36" s="13"/>
      <c r="AM36" s="13"/>
    </row>
    <row r="37" spans="2:39" ht="12.75">
      <c r="B37" t="s">
        <v>192</v>
      </c>
      <c r="C37" t="s">
        <v>193</v>
      </c>
      <c r="D37">
        <v>5</v>
      </c>
      <c r="E37">
        <v>0</v>
      </c>
      <c r="F37">
        <v>1</v>
      </c>
      <c r="G37">
        <v>0</v>
      </c>
      <c r="H37">
        <v>0</v>
      </c>
      <c r="I37">
        <v>2</v>
      </c>
      <c r="J37">
        <v>0</v>
      </c>
      <c r="K37">
        <v>1</v>
      </c>
      <c r="L37">
        <v>0</v>
      </c>
      <c r="M37">
        <v>1</v>
      </c>
      <c r="N37">
        <v>0</v>
      </c>
      <c r="O37">
        <v>1</v>
      </c>
      <c r="P37">
        <v>1</v>
      </c>
      <c r="Q37">
        <v>1</v>
      </c>
      <c r="R37">
        <v>0</v>
      </c>
      <c r="S37">
        <v>1</v>
      </c>
      <c r="T37">
        <v>1</v>
      </c>
      <c r="AB37" s="13">
        <v>-80</v>
      </c>
      <c r="AC37" s="13" t="s">
        <v>129</v>
      </c>
      <c r="AD37" s="13">
        <v>-100</v>
      </c>
      <c r="AE37" s="13" t="s">
        <v>129</v>
      </c>
      <c r="AF37" s="13" t="s">
        <v>129</v>
      </c>
      <c r="AG37" s="13"/>
      <c r="AH37" s="13"/>
      <c r="AI37" s="13"/>
      <c r="AJ37" s="13"/>
      <c r="AK37" s="13"/>
      <c r="AL37" s="13"/>
      <c r="AM37" s="13"/>
    </row>
    <row r="38" spans="2:39" ht="12.75">
      <c r="B38" t="s">
        <v>194</v>
      </c>
      <c r="C38" t="s">
        <v>195</v>
      </c>
      <c r="D38">
        <v>10</v>
      </c>
      <c r="E38">
        <v>6</v>
      </c>
      <c r="F38">
        <v>11</v>
      </c>
      <c r="G38">
        <v>9</v>
      </c>
      <c r="H38">
        <v>11</v>
      </c>
      <c r="I38">
        <v>12</v>
      </c>
      <c r="J38">
        <v>12</v>
      </c>
      <c r="K38">
        <v>10</v>
      </c>
      <c r="L38">
        <v>6</v>
      </c>
      <c r="M38">
        <v>17</v>
      </c>
      <c r="N38">
        <v>11</v>
      </c>
      <c r="O38">
        <v>9</v>
      </c>
      <c r="P38">
        <v>8</v>
      </c>
      <c r="Q38">
        <v>8</v>
      </c>
      <c r="R38">
        <v>9</v>
      </c>
      <c r="S38">
        <v>6</v>
      </c>
      <c r="T38">
        <v>4</v>
      </c>
      <c r="AB38" s="13">
        <v>-20</v>
      </c>
      <c r="AC38" s="13">
        <v>33.33333333333334</v>
      </c>
      <c r="AD38" s="13">
        <v>-18.181818181818187</v>
      </c>
      <c r="AE38" s="13">
        <v>-33.33333333333333</v>
      </c>
      <c r="AF38" s="13">
        <v>-63.63636363636363</v>
      </c>
      <c r="AG38" s="13"/>
      <c r="AH38" s="13"/>
      <c r="AI38" s="13"/>
      <c r="AJ38" s="13"/>
      <c r="AK38" s="13"/>
      <c r="AL38" s="13"/>
      <c r="AM38" s="13"/>
    </row>
    <row r="39" spans="2:39" ht="12.75">
      <c r="B39" t="s">
        <v>196</v>
      </c>
      <c r="C39" t="s">
        <v>197</v>
      </c>
      <c r="D39">
        <v>0</v>
      </c>
      <c r="E39">
        <v>1</v>
      </c>
      <c r="F39">
        <v>5</v>
      </c>
      <c r="G39">
        <v>1</v>
      </c>
      <c r="H39">
        <v>0</v>
      </c>
      <c r="I39">
        <v>2</v>
      </c>
      <c r="J39">
        <v>3</v>
      </c>
      <c r="K39">
        <v>1</v>
      </c>
      <c r="L39">
        <v>2</v>
      </c>
      <c r="M39">
        <v>2</v>
      </c>
      <c r="N39">
        <v>1</v>
      </c>
      <c r="O39">
        <v>2</v>
      </c>
      <c r="P39">
        <v>2</v>
      </c>
      <c r="Q39">
        <v>3</v>
      </c>
      <c r="R39">
        <v>1</v>
      </c>
      <c r="S39">
        <v>2</v>
      </c>
      <c r="T39">
        <v>1</v>
      </c>
      <c r="AB39" s="13" t="s">
        <v>129</v>
      </c>
      <c r="AC39" s="13">
        <v>200</v>
      </c>
      <c r="AD39" s="13">
        <v>-80</v>
      </c>
      <c r="AE39" s="13">
        <v>100</v>
      </c>
      <c r="AF39" s="13" t="s">
        <v>129</v>
      </c>
      <c r="AG39" s="13"/>
      <c r="AH39" s="13"/>
      <c r="AI39" s="13"/>
      <c r="AJ39" s="13"/>
      <c r="AK39" s="13"/>
      <c r="AL39" s="13"/>
      <c r="AM39" s="13"/>
    </row>
    <row r="40" spans="2:39" ht="12.75">
      <c r="B40" t="s">
        <v>198</v>
      </c>
      <c r="C40" t="s">
        <v>199</v>
      </c>
      <c r="D40">
        <v>0</v>
      </c>
      <c r="E40">
        <v>1</v>
      </c>
      <c r="F40">
        <v>0</v>
      </c>
      <c r="G40">
        <v>2</v>
      </c>
      <c r="H40">
        <v>2</v>
      </c>
      <c r="I40">
        <v>0</v>
      </c>
      <c r="J40">
        <v>0</v>
      </c>
      <c r="K40">
        <v>1</v>
      </c>
      <c r="L40">
        <v>1</v>
      </c>
      <c r="M40">
        <v>0</v>
      </c>
      <c r="N40">
        <v>2</v>
      </c>
      <c r="O40">
        <v>2</v>
      </c>
      <c r="P40">
        <v>0</v>
      </c>
      <c r="Q40">
        <v>0</v>
      </c>
      <c r="R40">
        <v>2</v>
      </c>
      <c r="S40">
        <v>0</v>
      </c>
      <c r="T40">
        <v>0</v>
      </c>
      <c r="AB40" s="13" t="s">
        <v>129</v>
      </c>
      <c r="AC40" s="13">
        <v>-100</v>
      </c>
      <c r="AD40" s="13" t="s">
        <v>129</v>
      </c>
      <c r="AE40" s="13">
        <v>-100</v>
      </c>
      <c r="AF40" s="13">
        <v>-100</v>
      </c>
      <c r="AG40" s="13"/>
      <c r="AH40" s="13"/>
      <c r="AI40" s="13"/>
      <c r="AJ40" s="13"/>
      <c r="AK40" s="13"/>
      <c r="AL40" s="13"/>
      <c r="AM40" s="13"/>
    </row>
    <row r="41" spans="1:39" ht="12.75">
      <c r="A41" t="s">
        <v>23</v>
      </c>
      <c r="B41" t="s">
        <v>200</v>
      </c>
      <c r="C41" t="s">
        <v>201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AB41" s="13">
        <v>-100</v>
      </c>
      <c r="AC41" s="13" t="s">
        <v>129</v>
      </c>
      <c r="AD41" s="13" t="s">
        <v>129</v>
      </c>
      <c r="AE41" s="13" t="s">
        <v>129</v>
      </c>
      <c r="AF41" s="13" t="s">
        <v>129</v>
      </c>
      <c r="AG41" s="13"/>
      <c r="AH41" s="13"/>
      <c r="AI41" s="13"/>
      <c r="AJ41" s="13"/>
      <c r="AK41" s="13"/>
      <c r="AL41" s="13"/>
      <c r="AM41" s="13"/>
    </row>
    <row r="42" spans="2:39" ht="12.75">
      <c r="B42" t="s">
        <v>202</v>
      </c>
      <c r="C42" t="s">
        <v>203</v>
      </c>
      <c r="D42">
        <v>1</v>
      </c>
      <c r="E42">
        <v>1</v>
      </c>
      <c r="F42">
        <v>0</v>
      </c>
      <c r="G42">
        <v>1</v>
      </c>
      <c r="H42">
        <v>2</v>
      </c>
      <c r="I42">
        <v>0</v>
      </c>
      <c r="J42">
        <v>0</v>
      </c>
      <c r="K42">
        <v>1</v>
      </c>
      <c r="L42">
        <v>0</v>
      </c>
      <c r="M42">
        <v>1</v>
      </c>
      <c r="N42">
        <v>0</v>
      </c>
      <c r="O42">
        <v>0</v>
      </c>
      <c r="P42">
        <v>0</v>
      </c>
      <c r="Q42">
        <v>2</v>
      </c>
      <c r="R42">
        <v>0</v>
      </c>
      <c r="S42">
        <v>0</v>
      </c>
      <c r="T42">
        <v>0</v>
      </c>
      <c r="AB42" s="13">
        <v>-100</v>
      </c>
      <c r="AC42" s="13">
        <v>100</v>
      </c>
      <c r="AD42" s="13" t="s">
        <v>129</v>
      </c>
      <c r="AE42" s="13">
        <v>-100</v>
      </c>
      <c r="AF42" s="13">
        <v>-100</v>
      </c>
      <c r="AG42" s="13"/>
      <c r="AH42" s="13"/>
      <c r="AI42" s="13"/>
      <c r="AJ42" s="13"/>
      <c r="AK42" s="13"/>
      <c r="AL42" s="13"/>
      <c r="AM42" s="13"/>
    </row>
    <row r="43" spans="2:39" ht="12.75">
      <c r="B43" t="s">
        <v>204</v>
      </c>
      <c r="C43" t="s">
        <v>205</v>
      </c>
      <c r="D43">
        <v>0</v>
      </c>
      <c r="E43">
        <v>1</v>
      </c>
      <c r="F43">
        <v>4</v>
      </c>
      <c r="G43">
        <v>1</v>
      </c>
      <c r="H43">
        <v>1</v>
      </c>
      <c r="I43">
        <v>2</v>
      </c>
      <c r="J43">
        <v>1</v>
      </c>
      <c r="K43">
        <v>2</v>
      </c>
      <c r="L43">
        <v>2</v>
      </c>
      <c r="M43">
        <v>2</v>
      </c>
      <c r="N43">
        <v>3</v>
      </c>
      <c r="O43">
        <v>5</v>
      </c>
      <c r="P43">
        <v>5</v>
      </c>
      <c r="Q43">
        <v>0</v>
      </c>
      <c r="R43">
        <v>1</v>
      </c>
      <c r="S43">
        <v>0</v>
      </c>
      <c r="T43">
        <v>3</v>
      </c>
      <c r="AB43" s="13" t="s">
        <v>129</v>
      </c>
      <c r="AC43" s="13">
        <v>-100</v>
      </c>
      <c r="AD43" s="13">
        <v>-75</v>
      </c>
      <c r="AE43" s="13">
        <v>-100</v>
      </c>
      <c r="AF43" s="13">
        <v>200</v>
      </c>
      <c r="AG43" s="13"/>
      <c r="AH43" s="13"/>
      <c r="AI43" s="13"/>
      <c r="AJ43" s="13"/>
      <c r="AK43" s="13"/>
      <c r="AL43" s="13"/>
      <c r="AM43" s="13"/>
    </row>
    <row r="44" spans="2:39" ht="12.75">
      <c r="B44" t="s">
        <v>206</v>
      </c>
      <c r="C44" t="s">
        <v>207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1</v>
      </c>
      <c r="Q44">
        <v>1</v>
      </c>
      <c r="R44">
        <v>0</v>
      </c>
      <c r="S44">
        <v>2</v>
      </c>
      <c r="T44">
        <v>3</v>
      </c>
      <c r="AB44" s="13">
        <v>0</v>
      </c>
      <c r="AC44" s="13" t="s">
        <v>129</v>
      </c>
      <c r="AD44" s="13" t="s">
        <v>129</v>
      </c>
      <c r="AE44" s="13" t="s">
        <v>129</v>
      </c>
      <c r="AF44" s="13" t="s">
        <v>129</v>
      </c>
      <c r="AG44" s="13"/>
      <c r="AH44" s="13"/>
      <c r="AI44" s="13"/>
      <c r="AJ44" s="13"/>
      <c r="AK44" s="13"/>
      <c r="AL44" s="13"/>
      <c r="AM44" s="13"/>
    </row>
    <row r="45" spans="2:39" ht="12.75">
      <c r="B45" t="s">
        <v>208</v>
      </c>
      <c r="C45" t="s">
        <v>209</v>
      </c>
      <c r="D45">
        <v>0</v>
      </c>
      <c r="E45">
        <v>0</v>
      </c>
      <c r="F45">
        <v>1</v>
      </c>
      <c r="G45">
        <v>0</v>
      </c>
      <c r="H45">
        <v>3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2</v>
      </c>
      <c r="P45">
        <v>1</v>
      </c>
      <c r="Q45">
        <v>0</v>
      </c>
      <c r="R45">
        <v>1</v>
      </c>
      <c r="S45">
        <v>2</v>
      </c>
      <c r="T45">
        <v>0</v>
      </c>
      <c r="AB45" s="13" t="s">
        <v>129</v>
      </c>
      <c r="AC45" s="13" t="s">
        <v>129</v>
      </c>
      <c r="AD45" s="13">
        <v>0</v>
      </c>
      <c r="AE45" s="13" t="s">
        <v>129</v>
      </c>
      <c r="AF45" s="13">
        <v>-100</v>
      </c>
      <c r="AG45" s="13"/>
      <c r="AH45" s="13"/>
      <c r="AI45" s="13"/>
      <c r="AJ45" s="13"/>
      <c r="AK45" s="13"/>
      <c r="AL45" s="13"/>
      <c r="AM45" s="13"/>
    </row>
    <row r="46" spans="2:39" ht="12.75">
      <c r="B46" t="s">
        <v>210</v>
      </c>
      <c r="C46" t="s">
        <v>211</v>
      </c>
      <c r="D46">
        <v>0</v>
      </c>
      <c r="E46">
        <v>4</v>
      </c>
      <c r="F46">
        <v>0</v>
      </c>
      <c r="G46">
        <v>0</v>
      </c>
      <c r="H46">
        <v>2</v>
      </c>
      <c r="I46">
        <v>3</v>
      </c>
      <c r="J46">
        <v>1</v>
      </c>
      <c r="K46">
        <v>1</v>
      </c>
      <c r="L46">
        <v>1</v>
      </c>
      <c r="M46">
        <v>3</v>
      </c>
      <c r="N46">
        <v>2</v>
      </c>
      <c r="O46">
        <v>2</v>
      </c>
      <c r="P46">
        <v>4</v>
      </c>
      <c r="Q46">
        <v>1</v>
      </c>
      <c r="R46">
        <v>3</v>
      </c>
      <c r="S46">
        <v>2</v>
      </c>
      <c r="T46">
        <v>2</v>
      </c>
      <c r="AB46" s="13" t="s">
        <v>129</v>
      </c>
      <c r="AC46" s="13">
        <v>-75</v>
      </c>
      <c r="AD46" s="13" t="s">
        <v>129</v>
      </c>
      <c r="AE46" s="13" t="s">
        <v>129</v>
      </c>
      <c r="AF46" s="13">
        <v>0</v>
      </c>
      <c r="AG46" s="13"/>
      <c r="AH46" s="13"/>
      <c r="AI46" s="13"/>
      <c r="AJ46" s="13"/>
      <c r="AK46" s="13"/>
      <c r="AL46" s="13"/>
      <c r="AM46" s="13"/>
    </row>
    <row r="47" spans="2:39" ht="12.75">
      <c r="B47" t="s">
        <v>212</v>
      </c>
      <c r="C47" t="s">
        <v>213</v>
      </c>
      <c r="D47">
        <v>13</v>
      </c>
      <c r="E47">
        <v>3</v>
      </c>
      <c r="F47">
        <v>4</v>
      </c>
      <c r="G47">
        <v>6</v>
      </c>
      <c r="H47">
        <v>8</v>
      </c>
      <c r="I47">
        <v>8</v>
      </c>
      <c r="J47">
        <v>1</v>
      </c>
      <c r="K47">
        <v>5</v>
      </c>
      <c r="L47">
        <v>7</v>
      </c>
      <c r="M47">
        <v>7</v>
      </c>
      <c r="N47">
        <v>7</v>
      </c>
      <c r="O47">
        <v>2</v>
      </c>
      <c r="P47">
        <v>4</v>
      </c>
      <c r="Q47">
        <v>6</v>
      </c>
      <c r="R47">
        <v>8</v>
      </c>
      <c r="S47">
        <v>6</v>
      </c>
      <c r="T47">
        <v>3</v>
      </c>
      <c r="AB47" s="13">
        <v>-69.23076923076923</v>
      </c>
      <c r="AC47" s="13">
        <v>100</v>
      </c>
      <c r="AD47" s="13">
        <v>100</v>
      </c>
      <c r="AE47" s="13">
        <v>0</v>
      </c>
      <c r="AF47" s="13">
        <v>-62.5</v>
      </c>
      <c r="AG47" s="13"/>
      <c r="AH47" s="13"/>
      <c r="AI47" s="13"/>
      <c r="AJ47" s="13"/>
      <c r="AK47" s="13"/>
      <c r="AL47" s="13"/>
      <c r="AM47" s="13"/>
    </row>
    <row r="48" spans="2:39" ht="12.75">
      <c r="B48" t="s">
        <v>214</v>
      </c>
      <c r="C48" t="s">
        <v>215</v>
      </c>
      <c r="D48">
        <v>1</v>
      </c>
      <c r="E48">
        <v>0</v>
      </c>
      <c r="F48">
        <v>2</v>
      </c>
      <c r="G48">
        <v>0</v>
      </c>
      <c r="H48">
        <v>0</v>
      </c>
      <c r="I48">
        <v>4</v>
      </c>
      <c r="J48">
        <v>1</v>
      </c>
      <c r="K48">
        <v>1</v>
      </c>
      <c r="L48">
        <v>2</v>
      </c>
      <c r="M48">
        <v>0</v>
      </c>
      <c r="N48">
        <v>3</v>
      </c>
      <c r="O48">
        <v>0</v>
      </c>
      <c r="P48">
        <v>0</v>
      </c>
      <c r="Q48">
        <v>2</v>
      </c>
      <c r="R48">
        <v>2</v>
      </c>
      <c r="S48">
        <v>2</v>
      </c>
      <c r="T48">
        <v>1</v>
      </c>
      <c r="AB48" s="13">
        <v>-100</v>
      </c>
      <c r="AC48" s="13" t="s">
        <v>129</v>
      </c>
      <c r="AD48" s="13">
        <v>0</v>
      </c>
      <c r="AE48" s="13" t="s">
        <v>129</v>
      </c>
      <c r="AF48" s="13" t="s">
        <v>129</v>
      </c>
      <c r="AG48" s="13"/>
      <c r="AH48" s="13"/>
      <c r="AI48" s="13"/>
      <c r="AJ48" s="13"/>
      <c r="AK48" s="13"/>
      <c r="AL48" s="13"/>
      <c r="AM48" s="13"/>
    </row>
    <row r="49" spans="2:39" ht="12.75">
      <c r="B49" t="s">
        <v>216</v>
      </c>
      <c r="C49" t="s">
        <v>217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1</v>
      </c>
      <c r="O49">
        <v>1</v>
      </c>
      <c r="P49">
        <v>0</v>
      </c>
      <c r="Q49">
        <v>1</v>
      </c>
      <c r="R49">
        <v>2</v>
      </c>
      <c r="S49">
        <v>0</v>
      </c>
      <c r="T49">
        <v>2</v>
      </c>
      <c r="AB49" s="13" t="s">
        <v>129</v>
      </c>
      <c r="AC49" s="13" t="s">
        <v>129</v>
      </c>
      <c r="AD49" s="13" t="s">
        <v>129</v>
      </c>
      <c r="AE49" s="13">
        <v>-100</v>
      </c>
      <c r="AF49" s="13" t="s">
        <v>129</v>
      </c>
      <c r="AG49" s="13"/>
      <c r="AH49" s="13"/>
      <c r="AI49" s="13"/>
      <c r="AJ49" s="13"/>
      <c r="AK49" s="13"/>
      <c r="AL49" s="13"/>
      <c r="AM49" s="13"/>
    </row>
    <row r="50" spans="1:39" ht="12.75">
      <c r="A50" t="s">
        <v>25</v>
      </c>
      <c r="B50" t="s">
        <v>218</v>
      </c>
      <c r="C50" t="s">
        <v>219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1</v>
      </c>
      <c r="P50">
        <v>1</v>
      </c>
      <c r="Q50">
        <v>2</v>
      </c>
      <c r="R50">
        <v>1</v>
      </c>
      <c r="S50">
        <v>0</v>
      </c>
      <c r="T50">
        <v>0</v>
      </c>
      <c r="AB50" s="13" t="s">
        <v>129</v>
      </c>
      <c r="AC50" s="13">
        <v>100</v>
      </c>
      <c r="AD50" s="13" t="s">
        <v>129</v>
      </c>
      <c r="AE50" s="13" t="s">
        <v>129</v>
      </c>
      <c r="AF50" s="13" t="s">
        <v>129</v>
      </c>
      <c r="AG50" s="13"/>
      <c r="AH50" s="13"/>
      <c r="AI50" s="13"/>
      <c r="AJ50" s="13"/>
      <c r="AK50" s="13"/>
      <c r="AL50" s="13"/>
      <c r="AM50" s="13"/>
    </row>
    <row r="51" spans="2:39" ht="12.75">
      <c r="B51" t="s">
        <v>220</v>
      </c>
      <c r="C51" t="s">
        <v>221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3</v>
      </c>
      <c r="Q51">
        <v>0</v>
      </c>
      <c r="R51">
        <v>0</v>
      </c>
      <c r="S51">
        <v>0</v>
      </c>
      <c r="T51">
        <v>0</v>
      </c>
      <c r="AB51" s="13">
        <v>200</v>
      </c>
      <c r="AC51" s="13" t="s">
        <v>129</v>
      </c>
      <c r="AD51" s="13" t="s">
        <v>129</v>
      </c>
      <c r="AE51" s="13" t="s">
        <v>129</v>
      </c>
      <c r="AF51" s="13" t="s">
        <v>129</v>
      </c>
      <c r="AG51" s="13"/>
      <c r="AH51" s="13"/>
      <c r="AI51" s="13"/>
      <c r="AJ51" s="13"/>
      <c r="AK51" s="13"/>
      <c r="AL51" s="13"/>
      <c r="AM51" s="13"/>
    </row>
    <row r="52" spans="2:39" ht="12.75">
      <c r="B52" t="s">
        <v>222</v>
      </c>
      <c r="C52" t="s">
        <v>223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AB52" s="13" t="s">
        <v>129</v>
      </c>
      <c r="AC52" s="13" t="s">
        <v>129</v>
      </c>
      <c r="AD52" s="13" t="s">
        <v>129</v>
      </c>
      <c r="AE52" s="13" t="s">
        <v>129</v>
      </c>
      <c r="AF52" s="13">
        <v>-100</v>
      </c>
      <c r="AG52" s="13"/>
      <c r="AH52" s="13"/>
      <c r="AI52" s="13"/>
      <c r="AJ52" s="13"/>
      <c r="AK52" s="13"/>
      <c r="AL52" s="13"/>
      <c r="AM52" s="13"/>
    </row>
    <row r="53" spans="2:39" ht="12.75">
      <c r="B53" t="s">
        <v>224</v>
      </c>
      <c r="C53" t="s">
        <v>225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AB53" s="13">
        <v>-100</v>
      </c>
      <c r="AC53" s="13" t="s">
        <v>129</v>
      </c>
      <c r="AD53" s="13" t="s">
        <v>129</v>
      </c>
      <c r="AE53" s="13" t="s">
        <v>129</v>
      </c>
      <c r="AF53" s="13" t="s">
        <v>129</v>
      </c>
      <c r="AG53" s="13"/>
      <c r="AH53" s="13"/>
      <c r="AI53" s="13"/>
      <c r="AJ53" s="13"/>
      <c r="AK53" s="13"/>
      <c r="AL53" s="13"/>
      <c r="AM53" s="13"/>
    </row>
    <row r="54" spans="2:39" ht="12.75">
      <c r="B54" t="s">
        <v>226</v>
      </c>
      <c r="C54" t="s">
        <v>227</v>
      </c>
      <c r="D54">
        <v>0</v>
      </c>
      <c r="E54">
        <v>0</v>
      </c>
      <c r="F54">
        <v>0</v>
      </c>
      <c r="G54">
        <v>1</v>
      </c>
      <c r="H54">
        <v>0</v>
      </c>
      <c r="I54">
        <v>2</v>
      </c>
      <c r="J54">
        <v>1</v>
      </c>
      <c r="K54">
        <v>2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1</v>
      </c>
      <c r="T54">
        <v>1</v>
      </c>
      <c r="AB54" s="13" t="s">
        <v>129</v>
      </c>
      <c r="AC54" s="13" t="s">
        <v>129</v>
      </c>
      <c r="AD54" s="13" t="s">
        <v>129</v>
      </c>
      <c r="AE54" s="13">
        <v>0</v>
      </c>
      <c r="AF54" s="13" t="s">
        <v>129</v>
      </c>
      <c r="AG54" s="13"/>
      <c r="AH54" s="13"/>
      <c r="AI54" s="13"/>
      <c r="AJ54" s="13"/>
      <c r="AK54" s="13"/>
      <c r="AL54" s="13"/>
      <c r="AM54" s="13"/>
    </row>
    <row r="55" spans="2:39" ht="12.75">
      <c r="B55" t="s">
        <v>228</v>
      </c>
      <c r="C55" t="s">
        <v>229</v>
      </c>
      <c r="D55">
        <v>0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1</v>
      </c>
      <c r="M55">
        <v>1</v>
      </c>
      <c r="N55">
        <v>0</v>
      </c>
      <c r="O55">
        <v>0</v>
      </c>
      <c r="P55">
        <v>3</v>
      </c>
      <c r="Q55">
        <v>0</v>
      </c>
      <c r="R55">
        <v>1</v>
      </c>
      <c r="S55">
        <v>0</v>
      </c>
      <c r="T55">
        <v>0</v>
      </c>
      <c r="AB55" s="13" t="s">
        <v>129</v>
      </c>
      <c r="AC55" s="13" t="s">
        <v>129</v>
      </c>
      <c r="AD55" s="13" t="s">
        <v>129</v>
      </c>
      <c r="AE55" s="13">
        <v>-100</v>
      </c>
      <c r="AF55" s="13" t="s">
        <v>129</v>
      </c>
      <c r="AG55" s="13"/>
      <c r="AH55" s="13"/>
      <c r="AI55" s="13"/>
      <c r="AJ55" s="13"/>
      <c r="AK55" s="13"/>
      <c r="AL55" s="13"/>
      <c r="AM55" s="13"/>
    </row>
    <row r="56" spans="2:39" ht="12.75">
      <c r="B56" t="s">
        <v>230</v>
      </c>
      <c r="C56" t="s">
        <v>231</v>
      </c>
      <c r="D56">
        <v>0</v>
      </c>
      <c r="E56">
        <v>0</v>
      </c>
      <c r="F56">
        <v>0</v>
      </c>
      <c r="G56">
        <v>1</v>
      </c>
      <c r="H56">
        <v>1</v>
      </c>
      <c r="I56">
        <v>0</v>
      </c>
      <c r="J56">
        <v>0</v>
      </c>
      <c r="K56">
        <v>2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AB56" s="13" t="s">
        <v>129</v>
      </c>
      <c r="AC56" s="13" t="s">
        <v>129</v>
      </c>
      <c r="AD56" s="13" t="s">
        <v>129</v>
      </c>
      <c r="AE56" s="13">
        <v>-100</v>
      </c>
      <c r="AF56" s="13">
        <v>-100</v>
      </c>
      <c r="AG56" s="13"/>
      <c r="AH56" s="13"/>
      <c r="AI56" s="13"/>
      <c r="AJ56" s="13"/>
      <c r="AK56" s="13"/>
      <c r="AL56" s="13"/>
      <c r="AM56" s="13"/>
    </row>
    <row r="57" spans="2:39" ht="12.75">
      <c r="B57" t="s">
        <v>232</v>
      </c>
      <c r="C57" t="s">
        <v>233</v>
      </c>
      <c r="D57">
        <v>3</v>
      </c>
      <c r="E57">
        <v>5</v>
      </c>
      <c r="F57">
        <v>3</v>
      </c>
      <c r="G57">
        <v>6</v>
      </c>
      <c r="H57">
        <v>9</v>
      </c>
      <c r="I57">
        <v>3</v>
      </c>
      <c r="J57">
        <v>2</v>
      </c>
      <c r="K57">
        <v>2</v>
      </c>
      <c r="L57">
        <v>4</v>
      </c>
      <c r="M57">
        <v>6</v>
      </c>
      <c r="N57">
        <v>11</v>
      </c>
      <c r="O57">
        <v>4</v>
      </c>
      <c r="P57">
        <v>6</v>
      </c>
      <c r="Q57">
        <v>5</v>
      </c>
      <c r="R57">
        <v>6</v>
      </c>
      <c r="S57">
        <v>5</v>
      </c>
      <c r="T57">
        <v>5</v>
      </c>
      <c r="AB57" s="13">
        <v>100</v>
      </c>
      <c r="AC57" s="13">
        <v>0</v>
      </c>
      <c r="AD57" s="13">
        <v>100</v>
      </c>
      <c r="AE57" s="13">
        <v>-16.66666666666667</v>
      </c>
      <c r="AF57" s="13">
        <v>-44.44444444444444</v>
      </c>
      <c r="AG57" s="13"/>
      <c r="AH57" s="13"/>
      <c r="AI57" s="13"/>
      <c r="AJ57" s="13"/>
      <c r="AK57" s="13"/>
      <c r="AL57" s="13"/>
      <c r="AM57" s="13"/>
    </row>
    <row r="58" spans="2:39" ht="12.75">
      <c r="B58" t="s">
        <v>234</v>
      </c>
      <c r="C58" t="s">
        <v>235</v>
      </c>
      <c r="D58">
        <v>6</v>
      </c>
      <c r="E58">
        <v>6</v>
      </c>
      <c r="F58">
        <v>7</v>
      </c>
      <c r="G58">
        <v>9</v>
      </c>
      <c r="H58">
        <v>10</v>
      </c>
      <c r="I58">
        <v>9</v>
      </c>
      <c r="J58">
        <v>4</v>
      </c>
      <c r="K58">
        <v>4</v>
      </c>
      <c r="L58">
        <v>3</v>
      </c>
      <c r="M58">
        <v>7</v>
      </c>
      <c r="N58">
        <v>7</v>
      </c>
      <c r="O58">
        <v>4</v>
      </c>
      <c r="P58">
        <v>7</v>
      </c>
      <c r="Q58">
        <v>6</v>
      </c>
      <c r="R58">
        <v>3</v>
      </c>
      <c r="S58">
        <v>5</v>
      </c>
      <c r="T58">
        <v>12</v>
      </c>
      <c r="AB58" s="13">
        <v>16.66666666666667</v>
      </c>
      <c r="AC58" s="13">
        <v>0</v>
      </c>
      <c r="AD58" s="13">
        <v>-57.142857142857146</v>
      </c>
      <c r="AE58" s="13">
        <v>-44.44444444444444</v>
      </c>
      <c r="AF58" s="13">
        <v>20</v>
      </c>
      <c r="AG58" s="13"/>
      <c r="AH58" s="13"/>
      <c r="AI58" s="13"/>
      <c r="AJ58" s="13"/>
      <c r="AK58" s="13"/>
      <c r="AL58" s="13"/>
      <c r="AM58" s="13"/>
    </row>
    <row r="59" spans="2:39" ht="12.75">
      <c r="B59" t="s">
        <v>236</v>
      </c>
      <c r="C59" t="s">
        <v>237</v>
      </c>
      <c r="D59">
        <v>1</v>
      </c>
      <c r="E59">
        <v>0</v>
      </c>
      <c r="F59">
        <v>1</v>
      </c>
      <c r="G59">
        <v>0</v>
      </c>
      <c r="H59">
        <v>1</v>
      </c>
      <c r="I59">
        <v>0</v>
      </c>
      <c r="J59">
        <v>0</v>
      </c>
      <c r="K59">
        <v>0</v>
      </c>
      <c r="L59">
        <v>3</v>
      </c>
      <c r="M59">
        <v>0</v>
      </c>
      <c r="N59">
        <v>0</v>
      </c>
      <c r="O59">
        <v>1</v>
      </c>
      <c r="P59">
        <v>0</v>
      </c>
      <c r="Q59">
        <v>0</v>
      </c>
      <c r="R59">
        <v>2</v>
      </c>
      <c r="S59">
        <v>0</v>
      </c>
      <c r="T59">
        <v>2</v>
      </c>
      <c r="AB59" s="13">
        <v>-100</v>
      </c>
      <c r="AC59" s="13" t="s">
        <v>129</v>
      </c>
      <c r="AD59" s="13">
        <v>100</v>
      </c>
      <c r="AE59" s="13" t="s">
        <v>129</v>
      </c>
      <c r="AF59" s="13">
        <v>100</v>
      </c>
      <c r="AG59" s="13"/>
      <c r="AH59" s="13"/>
      <c r="AI59" s="13"/>
      <c r="AJ59" s="13"/>
      <c r="AK59" s="13"/>
      <c r="AL59" s="13"/>
      <c r="AM59" s="13"/>
    </row>
    <row r="60" spans="2:39" ht="12.75">
      <c r="B60" t="s">
        <v>238</v>
      </c>
      <c r="C60" t="s">
        <v>239</v>
      </c>
      <c r="D60">
        <v>0</v>
      </c>
      <c r="E60">
        <v>1</v>
      </c>
      <c r="F60">
        <v>1</v>
      </c>
      <c r="G60">
        <v>2</v>
      </c>
      <c r="H60">
        <v>0</v>
      </c>
      <c r="I60">
        <v>1</v>
      </c>
      <c r="J60">
        <v>4</v>
      </c>
      <c r="K60">
        <v>4</v>
      </c>
      <c r="L60">
        <v>0</v>
      </c>
      <c r="M60">
        <v>3</v>
      </c>
      <c r="N60">
        <v>2</v>
      </c>
      <c r="O60">
        <v>1</v>
      </c>
      <c r="P60">
        <v>2</v>
      </c>
      <c r="Q60">
        <v>0</v>
      </c>
      <c r="R60">
        <v>2</v>
      </c>
      <c r="S60">
        <v>1</v>
      </c>
      <c r="T60">
        <v>2</v>
      </c>
      <c r="AB60" s="13" t="s">
        <v>129</v>
      </c>
      <c r="AC60" s="13">
        <v>-100</v>
      </c>
      <c r="AD60" s="13">
        <v>100</v>
      </c>
      <c r="AE60" s="13">
        <v>-50</v>
      </c>
      <c r="AF60" s="13" t="s">
        <v>129</v>
      </c>
      <c r="AG60" s="13"/>
      <c r="AH60" s="13"/>
      <c r="AI60" s="13"/>
      <c r="AJ60" s="13"/>
      <c r="AK60" s="13"/>
      <c r="AL60" s="13"/>
      <c r="AM60" s="13"/>
    </row>
    <row r="61" spans="2:39" ht="12.75">
      <c r="B61" t="s">
        <v>240</v>
      </c>
      <c r="C61" t="s">
        <v>241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AB61" s="13" t="s">
        <v>129</v>
      </c>
      <c r="AC61" s="13">
        <v>-100</v>
      </c>
      <c r="AD61" s="13" t="s">
        <v>129</v>
      </c>
      <c r="AE61" s="13" t="s">
        <v>129</v>
      </c>
      <c r="AF61" s="13" t="s">
        <v>129</v>
      </c>
      <c r="AG61" s="13"/>
      <c r="AH61" s="13"/>
      <c r="AI61" s="13"/>
      <c r="AJ61" s="13"/>
      <c r="AK61" s="13"/>
      <c r="AL61" s="13"/>
      <c r="AM61" s="13"/>
    </row>
    <row r="62" spans="2:39" ht="12.75">
      <c r="B62" t="s">
        <v>242</v>
      </c>
      <c r="C62" t="s">
        <v>243</v>
      </c>
      <c r="D62">
        <v>1</v>
      </c>
      <c r="E62">
        <v>0</v>
      </c>
      <c r="F62">
        <v>2</v>
      </c>
      <c r="G62">
        <v>0</v>
      </c>
      <c r="H62">
        <v>1</v>
      </c>
      <c r="I62">
        <v>2</v>
      </c>
      <c r="J62">
        <v>1</v>
      </c>
      <c r="K62">
        <v>1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2</v>
      </c>
      <c r="T62">
        <v>0</v>
      </c>
      <c r="AB62" s="13">
        <v>-100</v>
      </c>
      <c r="AC62" s="13" t="s">
        <v>129</v>
      </c>
      <c r="AD62" s="13">
        <v>-100</v>
      </c>
      <c r="AE62" s="13" t="s">
        <v>129</v>
      </c>
      <c r="AF62" s="13">
        <v>-100</v>
      </c>
      <c r="AG62" s="13"/>
      <c r="AH62" s="13"/>
      <c r="AI62" s="13"/>
      <c r="AJ62" s="13"/>
      <c r="AK62" s="13"/>
      <c r="AL62" s="13"/>
      <c r="AM62" s="13"/>
    </row>
    <row r="63" spans="1:39" ht="12.75">
      <c r="A63" t="s">
        <v>27</v>
      </c>
      <c r="B63" t="s">
        <v>244</v>
      </c>
      <c r="C63" t="s">
        <v>245</v>
      </c>
      <c r="D63">
        <v>0</v>
      </c>
      <c r="E63">
        <v>1</v>
      </c>
      <c r="F63">
        <v>1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1</v>
      </c>
      <c r="R63">
        <v>0</v>
      </c>
      <c r="S63">
        <v>1</v>
      </c>
      <c r="T63">
        <v>0</v>
      </c>
      <c r="AB63" s="13" t="s">
        <v>129</v>
      </c>
      <c r="AC63" s="13">
        <v>0</v>
      </c>
      <c r="AD63" s="13">
        <v>-100</v>
      </c>
      <c r="AE63" s="13">
        <v>0</v>
      </c>
      <c r="AF63" s="13" t="s">
        <v>129</v>
      </c>
      <c r="AG63" s="13"/>
      <c r="AH63" s="13"/>
      <c r="AI63" s="13"/>
      <c r="AJ63" s="13"/>
      <c r="AK63" s="13"/>
      <c r="AL63" s="13"/>
      <c r="AM63" s="13"/>
    </row>
    <row r="64" spans="2:39" ht="12.75">
      <c r="B64" t="s">
        <v>246</v>
      </c>
      <c r="C64" t="s">
        <v>247</v>
      </c>
      <c r="D64">
        <v>0</v>
      </c>
      <c r="E64">
        <v>0</v>
      </c>
      <c r="F64">
        <v>0</v>
      </c>
      <c r="G64">
        <v>0</v>
      </c>
      <c r="H64">
        <v>1</v>
      </c>
      <c r="I64">
        <v>1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AB64" s="13" t="s">
        <v>129</v>
      </c>
      <c r="AC64" s="13" t="s">
        <v>129</v>
      </c>
      <c r="AD64" s="13" t="s">
        <v>129</v>
      </c>
      <c r="AE64" s="13" t="s">
        <v>129</v>
      </c>
      <c r="AF64" s="13">
        <v>-100</v>
      </c>
      <c r="AG64" s="13"/>
      <c r="AH64" s="13"/>
      <c r="AI64" s="13"/>
      <c r="AJ64" s="13"/>
      <c r="AK64" s="13"/>
      <c r="AL64" s="13"/>
      <c r="AM64" s="13"/>
    </row>
    <row r="65" spans="2:39" ht="12.75">
      <c r="B65" t="s">
        <v>248</v>
      </c>
      <c r="C65" t="s">
        <v>249</v>
      </c>
      <c r="D65">
        <v>1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0</v>
      </c>
      <c r="S65">
        <v>1</v>
      </c>
      <c r="T65">
        <v>0</v>
      </c>
      <c r="AB65" s="13">
        <v>-100</v>
      </c>
      <c r="AC65" s="13" t="s">
        <v>129</v>
      </c>
      <c r="AD65" s="13">
        <v>-100</v>
      </c>
      <c r="AE65" s="13" t="s">
        <v>129</v>
      </c>
      <c r="AF65" s="13" t="s">
        <v>129</v>
      </c>
      <c r="AG65" s="13"/>
      <c r="AH65" s="13"/>
      <c r="AI65" s="13"/>
      <c r="AJ65" s="13"/>
      <c r="AK65" s="13"/>
      <c r="AL65" s="13"/>
      <c r="AM65" s="13"/>
    </row>
    <row r="66" spans="2:39" ht="12.75">
      <c r="B66" t="s">
        <v>250</v>
      </c>
      <c r="C66" t="s">
        <v>251</v>
      </c>
      <c r="D66">
        <v>1</v>
      </c>
      <c r="E66">
        <v>0</v>
      </c>
      <c r="F66">
        <v>1</v>
      </c>
      <c r="G66">
        <v>1</v>
      </c>
      <c r="H66">
        <v>2</v>
      </c>
      <c r="I66">
        <v>1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AB66" s="13">
        <v>-100</v>
      </c>
      <c r="AC66" s="13" t="s">
        <v>129</v>
      </c>
      <c r="AD66" s="13">
        <v>-100</v>
      </c>
      <c r="AE66" s="13">
        <v>-100</v>
      </c>
      <c r="AF66" s="13">
        <v>-100</v>
      </c>
      <c r="AG66" s="13"/>
      <c r="AH66" s="13"/>
      <c r="AI66" s="13"/>
      <c r="AJ66" s="13"/>
      <c r="AK66" s="13"/>
      <c r="AL66" s="13"/>
      <c r="AM66" s="13"/>
    </row>
    <row r="67" spans="2:39" ht="12.75">
      <c r="B67" t="s">
        <v>252</v>
      </c>
      <c r="C67" t="s">
        <v>253</v>
      </c>
      <c r="D67">
        <v>2</v>
      </c>
      <c r="E67">
        <v>2</v>
      </c>
      <c r="F67">
        <v>1</v>
      </c>
      <c r="G67">
        <v>2</v>
      </c>
      <c r="H67">
        <v>0</v>
      </c>
      <c r="I67">
        <v>1</v>
      </c>
      <c r="J67">
        <v>0</v>
      </c>
      <c r="K67">
        <v>0</v>
      </c>
      <c r="L67">
        <v>0</v>
      </c>
      <c r="M67">
        <v>1</v>
      </c>
      <c r="N67">
        <v>2</v>
      </c>
      <c r="O67">
        <v>2</v>
      </c>
      <c r="P67">
        <v>0</v>
      </c>
      <c r="Q67">
        <v>1</v>
      </c>
      <c r="R67">
        <v>1</v>
      </c>
      <c r="S67">
        <v>2</v>
      </c>
      <c r="T67">
        <v>1</v>
      </c>
      <c r="AB67" s="13">
        <v>-100</v>
      </c>
      <c r="AC67" s="13">
        <v>-50</v>
      </c>
      <c r="AD67" s="13">
        <v>0</v>
      </c>
      <c r="AE67" s="13">
        <v>0</v>
      </c>
      <c r="AF67" s="13" t="s">
        <v>129</v>
      </c>
      <c r="AG67" s="13"/>
      <c r="AH67" s="13"/>
      <c r="AI67" s="13"/>
      <c r="AJ67" s="13"/>
      <c r="AK67" s="13"/>
      <c r="AL67" s="13"/>
      <c r="AM67" s="13"/>
    </row>
    <row r="68" spans="2:39" ht="12.75">
      <c r="B68" t="s">
        <v>254</v>
      </c>
      <c r="C68" t="s">
        <v>255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2</v>
      </c>
      <c r="Q68">
        <v>1</v>
      </c>
      <c r="R68">
        <v>0</v>
      </c>
      <c r="S68">
        <v>1</v>
      </c>
      <c r="T68">
        <v>0</v>
      </c>
      <c r="AB68" s="13">
        <v>100</v>
      </c>
      <c r="AC68" s="13" t="s">
        <v>129</v>
      </c>
      <c r="AD68" s="13" t="s">
        <v>129</v>
      </c>
      <c r="AE68" s="13" t="s">
        <v>129</v>
      </c>
      <c r="AF68" s="13">
        <v>-100</v>
      </c>
      <c r="AG68" s="13"/>
      <c r="AH68" s="13"/>
      <c r="AI68" s="13"/>
      <c r="AJ68" s="13"/>
      <c r="AK68" s="13"/>
      <c r="AL68" s="13"/>
      <c r="AM68" s="13"/>
    </row>
    <row r="69" spans="2:39" ht="12.75">
      <c r="B69" t="s">
        <v>256</v>
      </c>
      <c r="C69" t="s">
        <v>257</v>
      </c>
      <c r="D69">
        <v>6</v>
      </c>
      <c r="E69">
        <v>4</v>
      </c>
      <c r="F69">
        <v>4</v>
      </c>
      <c r="G69">
        <v>2</v>
      </c>
      <c r="H69">
        <v>4</v>
      </c>
      <c r="I69">
        <v>3</v>
      </c>
      <c r="J69">
        <v>3</v>
      </c>
      <c r="K69">
        <v>7</v>
      </c>
      <c r="L69">
        <v>7</v>
      </c>
      <c r="M69">
        <v>10</v>
      </c>
      <c r="N69">
        <v>8</v>
      </c>
      <c r="O69">
        <v>10</v>
      </c>
      <c r="P69">
        <v>7</v>
      </c>
      <c r="Q69">
        <v>6</v>
      </c>
      <c r="R69">
        <v>4</v>
      </c>
      <c r="S69">
        <v>5</v>
      </c>
      <c r="T69">
        <v>9</v>
      </c>
      <c r="AB69" s="13">
        <v>16.66666666666667</v>
      </c>
      <c r="AC69" s="13">
        <v>50</v>
      </c>
      <c r="AD69" s="13">
        <v>0</v>
      </c>
      <c r="AE69" s="13">
        <v>150</v>
      </c>
      <c r="AF69" s="13">
        <v>125</v>
      </c>
      <c r="AG69" s="13"/>
      <c r="AH69" s="13"/>
      <c r="AI69" s="13"/>
      <c r="AJ69" s="13"/>
      <c r="AK69" s="13"/>
      <c r="AL69" s="13"/>
      <c r="AM69" s="13"/>
    </row>
    <row r="70" spans="2:39" ht="12.75">
      <c r="B70" t="s">
        <v>258</v>
      </c>
      <c r="C70" t="s">
        <v>259</v>
      </c>
      <c r="D70">
        <v>0</v>
      </c>
      <c r="E70">
        <v>2</v>
      </c>
      <c r="F70">
        <v>4</v>
      </c>
      <c r="G70">
        <v>2</v>
      </c>
      <c r="H70">
        <v>1</v>
      </c>
      <c r="I70">
        <v>1</v>
      </c>
      <c r="J70">
        <v>1</v>
      </c>
      <c r="K70">
        <v>0</v>
      </c>
      <c r="L70">
        <v>0</v>
      </c>
      <c r="M70">
        <v>1</v>
      </c>
      <c r="N70">
        <v>1</v>
      </c>
      <c r="O70">
        <v>1</v>
      </c>
      <c r="P70">
        <v>1</v>
      </c>
      <c r="Q70">
        <v>0</v>
      </c>
      <c r="R70">
        <v>1</v>
      </c>
      <c r="S70">
        <v>1</v>
      </c>
      <c r="T70">
        <v>1</v>
      </c>
      <c r="AB70" s="13" t="s">
        <v>129</v>
      </c>
      <c r="AC70" s="13">
        <v>-100</v>
      </c>
      <c r="AD70" s="13">
        <v>-75</v>
      </c>
      <c r="AE70" s="13">
        <v>-50</v>
      </c>
      <c r="AF70" s="13">
        <v>0</v>
      </c>
      <c r="AG70" s="13"/>
      <c r="AH70" s="13"/>
      <c r="AI70" s="13"/>
      <c r="AJ70" s="13"/>
      <c r="AK70" s="13"/>
      <c r="AL70" s="13"/>
      <c r="AM70" s="13"/>
    </row>
    <row r="71" spans="2:39" ht="12.75">
      <c r="B71" t="s">
        <v>260</v>
      </c>
      <c r="C71" t="s">
        <v>261</v>
      </c>
      <c r="D71">
        <v>2</v>
      </c>
      <c r="E71">
        <v>3</v>
      </c>
      <c r="F71">
        <v>0</v>
      </c>
      <c r="G71">
        <v>2</v>
      </c>
      <c r="H71">
        <v>0</v>
      </c>
      <c r="I71">
        <v>4</v>
      </c>
      <c r="J71">
        <v>0</v>
      </c>
      <c r="K71">
        <v>1</v>
      </c>
      <c r="L71">
        <v>0</v>
      </c>
      <c r="M71">
        <v>3</v>
      </c>
      <c r="N71">
        <v>1</v>
      </c>
      <c r="O71">
        <v>2</v>
      </c>
      <c r="P71">
        <v>2</v>
      </c>
      <c r="Q71">
        <v>1</v>
      </c>
      <c r="R71">
        <v>3</v>
      </c>
      <c r="S71">
        <v>0</v>
      </c>
      <c r="T71">
        <v>0</v>
      </c>
      <c r="AB71" s="13">
        <v>0</v>
      </c>
      <c r="AC71" s="13">
        <v>-66.66666666666666</v>
      </c>
      <c r="AD71" s="13" t="s">
        <v>129</v>
      </c>
      <c r="AE71" s="13">
        <v>-100</v>
      </c>
      <c r="AF71" s="13" t="s">
        <v>129</v>
      </c>
      <c r="AG71" s="13"/>
      <c r="AH71" s="13"/>
      <c r="AI71" s="13"/>
      <c r="AJ71" s="13"/>
      <c r="AK71" s="13"/>
      <c r="AL71" s="13"/>
      <c r="AM71" s="13"/>
    </row>
    <row r="72" spans="2:39" ht="12.75">
      <c r="B72" t="s">
        <v>262</v>
      </c>
      <c r="C72" t="s">
        <v>263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AB72" s="13" t="s">
        <v>129</v>
      </c>
      <c r="AC72" s="13">
        <v>-100</v>
      </c>
      <c r="AD72" s="13">
        <v>-100</v>
      </c>
      <c r="AE72" s="13" t="s">
        <v>129</v>
      </c>
      <c r="AF72" s="13" t="s">
        <v>129</v>
      </c>
      <c r="AG72" s="13"/>
      <c r="AH72" s="13"/>
      <c r="AI72" s="13"/>
      <c r="AJ72" s="13"/>
      <c r="AK72" s="13"/>
      <c r="AL72" s="13"/>
      <c r="AM72" s="13"/>
    </row>
    <row r="73" spans="2:39" ht="12.75">
      <c r="B73" t="s">
        <v>264</v>
      </c>
      <c r="C73" t="s">
        <v>265</v>
      </c>
      <c r="D73">
        <v>1</v>
      </c>
      <c r="E73">
        <v>4</v>
      </c>
      <c r="F73">
        <v>1</v>
      </c>
      <c r="G73">
        <v>0</v>
      </c>
      <c r="H73">
        <v>1</v>
      </c>
      <c r="I73">
        <v>2</v>
      </c>
      <c r="J73">
        <v>0</v>
      </c>
      <c r="K73">
        <v>3</v>
      </c>
      <c r="L73">
        <v>4</v>
      </c>
      <c r="M73">
        <v>3</v>
      </c>
      <c r="N73">
        <v>4</v>
      </c>
      <c r="O73">
        <v>4</v>
      </c>
      <c r="P73">
        <v>4</v>
      </c>
      <c r="Q73">
        <v>1</v>
      </c>
      <c r="R73">
        <v>2</v>
      </c>
      <c r="S73">
        <v>0</v>
      </c>
      <c r="T73">
        <v>0</v>
      </c>
      <c r="AB73" s="13">
        <v>300</v>
      </c>
      <c r="AC73" s="13">
        <v>-75</v>
      </c>
      <c r="AD73" s="13">
        <v>100</v>
      </c>
      <c r="AE73" s="13" t="s">
        <v>129</v>
      </c>
      <c r="AF73" s="13">
        <v>-100</v>
      </c>
      <c r="AG73" s="13"/>
      <c r="AH73" s="13"/>
      <c r="AI73" s="13"/>
      <c r="AJ73" s="13"/>
      <c r="AK73" s="13"/>
      <c r="AL73" s="13"/>
      <c r="AM73" s="13"/>
    </row>
    <row r="74" spans="2:39" ht="12.75">
      <c r="B74" t="s">
        <v>266</v>
      </c>
      <c r="C74" t="s">
        <v>267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AB74" s="13">
        <v>-100</v>
      </c>
      <c r="AC74" s="13" t="s">
        <v>129</v>
      </c>
      <c r="AD74" s="13" t="s">
        <v>129</v>
      </c>
      <c r="AE74" s="13" t="s">
        <v>129</v>
      </c>
      <c r="AF74" s="13" t="s">
        <v>129</v>
      </c>
      <c r="AG74" s="13"/>
      <c r="AH74" s="13"/>
      <c r="AI74" s="13"/>
      <c r="AJ74" s="13"/>
      <c r="AK74" s="13"/>
      <c r="AL74" s="13"/>
      <c r="AM74" s="13"/>
    </row>
    <row r="75" spans="2:39" ht="12.75">
      <c r="B75" t="s">
        <v>268</v>
      </c>
      <c r="C75" t="s">
        <v>269</v>
      </c>
      <c r="D75">
        <v>0</v>
      </c>
      <c r="E75">
        <v>0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>
        <v>2</v>
      </c>
      <c r="M75">
        <v>1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1</v>
      </c>
      <c r="AB75" s="13" t="s">
        <v>129</v>
      </c>
      <c r="AC75" s="13" t="s">
        <v>129</v>
      </c>
      <c r="AD75" s="13">
        <v>-100</v>
      </c>
      <c r="AE75" s="13" t="s">
        <v>129</v>
      </c>
      <c r="AF75" s="13">
        <v>0</v>
      </c>
      <c r="AG75" s="13"/>
      <c r="AH75" s="13"/>
      <c r="AI75" s="13"/>
      <c r="AJ75" s="13"/>
      <c r="AK75" s="13"/>
      <c r="AL75" s="13"/>
      <c r="AM75" s="13"/>
    </row>
    <row r="76" spans="1:39" ht="12.75">
      <c r="A76" t="s">
        <v>29</v>
      </c>
      <c r="B76" t="s">
        <v>270</v>
      </c>
      <c r="C76" t="s">
        <v>271</v>
      </c>
      <c r="D76">
        <v>2</v>
      </c>
      <c r="E76">
        <v>1</v>
      </c>
      <c r="F76">
        <v>1</v>
      </c>
      <c r="G76">
        <v>0</v>
      </c>
      <c r="H76">
        <v>1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1</v>
      </c>
      <c r="Q76">
        <v>1</v>
      </c>
      <c r="R76">
        <v>0</v>
      </c>
      <c r="S76">
        <v>0</v>
      </c>
      <c r="T76">
        <v>3</v>
      </c>
      <c r="AB76" s="13">
        <v>-50</v>
      </c>
      <c r="AC76" s="13">
        <v>0</v>
      </c>
      <c r="AD76" s="13">
        <v>-100</v>
      </c>
      <c r="AE76" s="13" t="s">
        <v>129</v>
      </c>
      <c r="AF76" s="13">
        <v>200</v>
      </c>
      <c r="AG76" s="13"/>
      <c r="AH76" s="13"/>
      <c r="AI76" s="13"/>
      <c r="AJ76" s="13"/>
      <c r="AK76" s="13"/>
      <c r="AL76" s="13"/>
      <c r="AM76" s="13"/>
    </row>
    <row r="77" spans="2:39" ht="12.75">
      <c r="B77" t="s">
        <v>272</v>
      </c>
      <c r="C77" t="s">
        <v>273</v>
      </c>
      <c r="D77">
        <v>1</v>
      </c>
      <c r="E77">
        <v>2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1</v>
      </c>
      <c r="Q77">
        <v>0</v>
      </c>
      <c r="R77">
        <v>1</v>
      </c>
      <c r="S77">
        <v>0</v>
      </c>
      <c r="T77">
        <v>0</v>
      </c>
      <c r="AB77" s="13">
        <v>0</v>
      </c>
      <c r="AC77" s="13">
        <v>-100</v>
      </c>
      <c r="AD77" s="13" t="s">
        <v>129</v>
      </c>
      <c r="AE77" s="13" t="s">
        <v>129</v>
      </c>
      <c r="AF77" s="13">
        <v>-100</v>
      </c>
      <c r="AG77" s="13"/>
      <c r="AH77" s="13"/>
      <c r="AI77" s="13"/>
      <c r="AJ77" s="13"/>
      <c r="AK77" s="13"/>
      <c r="AL77" s="13"/>
      <c r="AM77" s="13"/>
    </row>
    <row r="78" spans="2:39" ht="12.75">
      <c r="B78" t="s">
        <v>274</v>
      </c>
      <c r="C78" t="s">
        <v>275</v>
      </c>
      <c r="D78">
        <v>1</v>
      </c>
      <c r="E78">
        <v>0</v>
      </c>
      <c r="F78">
        <v>1</v>
      </c>
      <c r="G78">
        <v>0</v>
      </c>
      <c r="H78">
        <v>0</v>
      </c>
      <c r="I78">
        <v>0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AB78" s="13">
        <v>-100</v>
      </c>
      <c r="AC78" s="13" t="s">
        <v>129</v>
      </c>
      <c r="AD78" s="13">
        <v>-100</v>
      </c>
      <c r="AE78" s="13" t="s">
        <v>129</v>
      </c>
      <c r="AF78" s="13" t="s">
        <v>129</v>
      </c>
      <c r="AG78" s="13"/>
      <c r="AH78" s="13"/>
      <c r="AI78" s="13"/>
      <c r="AJ78" s="13"/>
      <c r="AK78" s="13"/>
      <c r="AL78" s="13"/>
      <c r="AM78" s="13"/>
    </row>
    <row r="79" spans="2:39" ht="12.75">
      <c r="B79" t="s">
        <v>276</v>
      </c>
      <c r="C79" t="s">
        <v>277</v>
      </c>
      <c r="D79">
        <v>0</v>
      </c>
      <c r="E79">
        <v>1</v>
      </c>
      <c r="F79">
        <v>1</v>
      </c>
      <c r="G79">
        <v>1</v>
      </c>
      <c r="H79">
        <v>0</v>
      </c>
      <c r="I79">
        <v>0</v>
      </c>
      <c r="J79">
        <v>0</v>
      </c>
      <c r="K79">
        <v>0</v>
      </c>
      <c r="L79">
        <v>1</v>
      </c>
      <c r="M79">
        <v>2</v>
      </c>
      <c r="N79">
        <v>1</v>
      </c>
      <c r="O79">
        <v>0</v>
      </c>
      <c r="P79">
        <v>2</v>
      </c>
      <c r="Q79">
        <v>0</v>
      </c>
      <c r="R79">
        <v>0</v>
      </c>
      <c r="S79">
        <v>1</v>
      </c>
      <c r="T79">
        <v>1</v>
      </c>
      <c r="AB79" s="13" t="s">
        <v>129</v>
      </c>
      <c r="AC79" s="13">
        <v>-100</v>
      </c>
      <c r="AD79" s="13">
        <v>-100</v>
      </c>
      <c r="AE79" s="13">
        <v>0</v>
      </c>
      <c r="AF79" s="13" t="s">
        <v>129</v>
      </c>
      <c r="AG79" s="13"/>
      <c r="AH79" s="13"/>
      <c r="AI79" s="13"/>
      <c r="AJ79" s="13"/>
      <c r="AK79" s="13"/>
      <c r="AL79" s="13"/>
      <c r="AM79" s="13"/>
    </row>
    <row r="80" spans="2:39" ht="12.75">
      <c r="B80" t="s">
        <v>278</v>
      </c>
      <c r="C80" t="s">
        <v>279</v>
      </c>
      <c r="D80">
        <v>2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2</v>
      </c>
      <c r="M80">
        <v>1</v>
      </c>
      <c r="N80">
        <v>1</v>
      </c>
      <c r="O80">
        <v>2</v>
      </c>
      <c r="P80">
        <v>0</v>
      </c>
      <c r="Q80">
        <v>0</v>
      </c>
      <c r="R80">
        <v>1</v>
      </c>
      <c r="S80">
        <v>0</v>
      </c>
      <c r="T80">
        <v>0</v>
      </c>
      <c r="AB80" s="13">
        <v>-100</v>
      </c>
      <c r="AC80" s="13" t="s">
        <v>129</v>
      </c>
      <c r="AD80" s="13" t="s">
        <v>129</v>
      </c>
      <c r="AE80" s="13" t="s">
        <v>129</v>
      </c>
      <c r="AF80" s="13" t="s">
        <v>129</v>
      </c>
      <c r="AG80" s="13"/>
      <c r="AH80" s="13"/>
      <c r="AI80" s="13"/>
      <c r="AJ80" s="13"/>
      <c r="AK80" s="13"/>
      <c r="AL80" s="13"/>
      <c r="AM80" s="13"/>
    </row>
    <row r="81" spans="2:39" ht="12.75">
      <c r="B81" t="s">
        <v>280</v>
      </c>
      <c r="C81" t="s">
        <v>281</v>
      </c>
      <c r="D81">
        <v>0</v>
      </c>
      <c r="E81">
        <v>0</v>
      </c>
      <c r="F81">
        <v>0</v>
      </c>
      <c r="G81">
        <v>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2</v>
      </c>
      <c r="R81">
        <v>1</v>
      </c>
      <c r="S81">
        <v>0</v>
      </c>
      <c r="T81">
        <v>1</v>
      </c>
      <c r="AB81" s="13" t="s">
        <v>129</v>
      </c>
      <c r="AC81" s="13" t="s">
        <v>129</v>
      </c>
      <c r="AD81" s="13" t="s">
        <v>129</v>
      </c>
      <c r="AE81" s="13">
        <v>-100</v>
      </c>
      <c r="AF81" s="13" t="s">
        <v>129</v>
      </c>
      <c r="AG81" s="13"/>
      <c r="AH81" s="13"/>
      <c r="AI81" s="13"/>
      <c r="AJ81" s="13"/>
      <c r="AK81" s="13"/>
      <c r="AL81" s="13"/>
      <c r="AM81" s="13"/>
    </row>
    <row r="82" spans="2:39" ht="12.75">
      <c r="B82" t="s">
        <v>282</v>
      </c>
      <c r="C82" t="s">
        <v>283</v>
      </c>
      <c r="D82">
        <v>1</v>
      </c>
      <c r="E82">
        <v>2</v>
      </c>
      <c r="F82">
        <v>1</v>
      </c>
      <c r="G82">
        <v>3</v>
      </c>
      <c r="H82">
        <v>8</v>
      </c>
      <c r="I82">
        <v>3</v>
      </c>
      <c r="J82">
        <v>0</v>
      </c>
      <c r="K82">
        <v>3</v>
      </c>
      <c r="L82">
        <v>1</v>
      </c>
      <c r="M82">
        <v>2</v>
      </c>
      <c r="N82">
        <v>2</v>
      </c>
      <c r="O82">
        <v>5</v>
      </c>
      <c r="P82">
        <v>1</v>
      </c>
      <c r="Q82">
        <v>0</v>
      </c>
      <c r="R82">
        <v>5</v>
      </c>
      <c r="S82">
        <v>3</v>
      </c>
      <c r="T82">
        <v>5</v>
      </c>
      <c r="AB82" s="13">
        <v>0</v>
      </c>
      <c r="AC82" s="13">
        <v>-100</v>
      </c>
      <c r="AD82" s="13">
        <v>400</v>
      </c>
      <c r="AE82" s="13">
        <v>0</v>
      </c>
      <c r="AF82" s="13">
        <v>-37.5</v>
      </c>
      <c r="AG82" s="13"/>
      <c r="AH82" s="13"/>
      <c r="AI82" s="13"/>
      <c r="AJ82" s="13"/>
      <c r="AK82" s="13"/>
      <c r="AL82" s="13"/>
      <c r="AM82" s="13"/>
    </row>
    <row r="83" spans="2:39" ht="12.75">
      <c r="B83" t="s">
        <v>284</v>
      </c>
      <c r="C83" t="s">
        <v>285</v>
      </c>
      <c r="D83">
        <v>0</v>
      </c>
      <c r="E83">
        <v>1</v>
      </c>
      <c r="F83">
        <v>0</v>
      </c>
      <c r="G83">
        <v>0</v>
      </c>
      <c r="H83">
        <v>1</v>
      </c>
      <c r="I83">
        <v>0</v>
      </c>
      <c r="J83">
        <v>0</v>
      </c>
      <c r="K83">
        <v>1</v>
      </c>
      <c r="L83">
        <v>0</v>
      </c>
      <c r="M83">
        <v>0</v>
      </c>
      <c r="N83">
        <v>1</v>
      </c>
      <c r="O83">
        <v>0</v>
      </c>
      <c r="P83">
        <v>0</v>
      </c>
      <c r="Q83">
        <v>1</v>
      </c>
      <c r="R83">
        <v>1</v>
      </c>
      <c r="S83">
        <v>1</v>
      </c>
      <c r="T83">
        <v>2</v>
      </c>
      <c r="AB83" s="13" t="s">
        <v>129</v>
      </c>
      <c r="AC83" s="13">
        <v>0</v>
      </c>
      <c r="AD83" s="13" t="s">
        <v>129</v>
      </c>
      <c r="AE83" s="13" t="s">
        <v>129</v>
      </c>
      <c r="AF83" s="13">
        <v>100</v>
      </c>
      <c r="AG83" s="13"/>
      <c r="AH83" s="13"/>
      <c r="AI83" s="13"/>
      <c r="AJ83" s="13"/>
      <c r="AK83" s="13"/>
      <c r="AL83" s="13"/>
      <c r="AM83" s="13"/>
    </row>
    <row r="84" spans="1:39" ht="12.75">
      <c r="A84" t="s">
        <v>31</v>
      </c>
      <c r="B84" t="s">
        <v>286</v>
      </c>
      <c r="C84" t="s">
        <v>287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2</v>
      </c>
      <c r="Q84">
        <v>0</v>
      </c>
      <c r="R84">
        <v>0</v>
      </c>
      <c r="S84">
        <v>0</v>
      </c>
      <c r="T84">
        <v>0</v>
      </c>
      <c r="AB84" s="13" t="s">
        <v>129</v>
      </c>
      <c r="AC84" s="13" t="s">
        <v>129</v>
      </c>
      <c r="AD84" s="13" t="s">
        <v>129</v>
      </c>
      <c r="AE84" s="13" t="s">
        <v>129</v>
      </c>
      <c r="AF84" s="13" t="s">
        <v>129</v>
      </c>
      <c r="AG84" s="13"/>
      <c r="AH84" s="13"/>
      <c r="AI84" s="13"/>
      <c r="AJ84" s="13"/>
      <c r="AK84" s="13"/>
      <c r="AL84" s="13"/>
      <c r="AM84" s="13"/>
    </row>
    <row r="85" spans="2:39" ht="12.75">
      <c r="B85" t="s">
        <v>288</v>
      </c>
      <c r="C85" t="s">
        <v>289</v>
      </c>
      <c r="D85">
        <v>1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1</v>
      </c>
      <c r="T85">
        <v>0</v>
      </c>
      <c r="AB85" s="13">
        <v>-100</v>
      </c>
      <c r="AC85" s="13" t="s">
        <v>129</v>
      </c>
      <c r="AD85" s="13" t="s">
        <v>129</v>
      </c>
      <c r="AE85" s="13">
        <v>0</v>
      </c>
      <c r="AF85" s="13" t="s">
        <v>129</v>
      </c>
      <c r="AG85" s="13"/>
      <c r="AH85" s="13"/>
      <c r="AI85" s="13"/>
      <c r="AJ85" s="13"/>
      <c r="AK85" s="13"/>
      <c r="AL85" s="13"/>
      <c r="AM85" s="13"/>
    </row>
    <row r="86" spans="2:39" ht="12.75">
      <c r="B86" t="s">
        <v>290</v>
      </c>
      <c r="C86" t="s">
        <v>291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1</v>
      </c>
      <c r="S86">
        <v>0</v>
      </c>
      <c r="T86">
        <v>0</v>
      </c>
      <c r="AB86" s="13" t="s">
        <v>129</v>
      </c>
      <c r="AC86" s="13">
        <v>-100</v>
      </c>
      <c r="AD86" s="13" t="s">
        <v>129</v>
      </c>
      <c r="AE86" s="13" t="s">
        <v>129</v>
      </c>
      <c r="AF86" s="13" t="s">
        <v>129</v>
      </c>
      <c r="AG86" s="13"/>
      <c r="AH86" s="13"/>
      <c r="AI86" s="13"/>
      <c r="AJ86" s="13"/>
      <c r="AK86" s="13"/>
      <c r="AL86" s="13"/>
      <c r="AM86" s="13"/>
    </row>
    <row r="87" spans="2:39" ht="12.75">
      <c r="B87" t="s">
        <v>292</v>
      </c>
      <c r="C87" t="s">
        <v>293</v>
      </c>
      <c r="D87">
        <v>0</v>
      </c>
      <c r="E87">
        <v>0</v>
      </c>
      <c r="F87">
        <v>1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>
        <v>1</v>
      </c>
      <c r="N87">
        <v>0</v>
      </c>
      <c r="O87">
        <v>1</v>
      </c>
      <c r="P87">
        <v>1</v>
      </c>
      <c r="Q87">
        <v>1</v>
      </c>
      <c r="R87">
        <v>0</v>
      </c>
      <c r="S87">
        <v>0</v>
      </c>
      <c r="T87">
        <v>0</v>
      </c>
      <c r="AB87" s="13" t="s">
        <v>129</v>
      </c>
      <c r="AC87" s="13" t="s">
        <v>129</v>
      </c>
      <c r="AD87" s="13">
        <v>-100</v>
      </c>
      <c r="AE87" s="13" t="s">
        <v>129</v>
      </c>
      <c r="AF87" s="13" t="s">
        <v>129</v>
      </c>
      <c r="AG87" s="13"/>
      <c r="AH87" s="13"/>
      <c r="AI87" s="13"/>
      <c r="AJ87" s="13"/>
      <c r="AK87" s="13"/>
      <c r="AL87" s="13"/>
      <c r="AM87" s="13"/>
    </row>
    <row r="88" spans="2:39" ht="12.75">
      <c r="B88" t="s">
        <v>294</v>
      </c>
      <c r="C88" t="s">
        <v>295</v>
      </c>
      <c r="D88">
        <v>2</v>
      </c>
      <c r="E88">
        <v>1</v>
      </c>
      <c r="F88">
        <v>0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2</v>
      </c>
      <c r="AB88" s="13">
        <v>-100</v>
      </c>
      <c r="AC88" s="13">
        <v>-100</v>
      </c>
      <c r="AD88" s="13" t="s">
        <v>129</v>
      </c>
      <c r="AE88" s="13" t="s">
        <v>129</v>
      </c>
      <c r="AF88" s="13" t="s">
        <v>129</v>
      </c>
      <c r="AG88" s="13"/>
      <c r="AH88" s="13"/>
      <c r="AI88" s="13"/>
      <c r="AJ88" s="13"/>
      <c r="AK88" s="13"/>
      <c r="AL88" s="13"/>
      <c r="AM88" s="13"/>
    </row>
    <row r="89" spans="2:39" ht="12.75">
      <c r="B89" t="s">
        <v>296</v>
      </c>
      <c r="C89" t="s">
        <v>297</v>
      </c>
      <c r="D89">
        <v>0</v>
      </c>
      <c r="E89">
        <v>0</v>
      </c>
      <c r="F89">
        <v>1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AB89" s="13" t="s">
        <v>129</v>
      </c>
      <c r="AC89" s="13" t="s">
        <v>129</v>
      </c>
      <c r="AD89" s="13">
        <v>-100</v>
      </c>
      <c r="AE89" s="13" t="s">
        <v>129</v>
      </c>
      <c r="AF89" s="13" t="s">
        <v>129</v>
      </c>
      <c r="AG89" s="13"/>
      <c r="AH89" s="13"/>
      <c r="AI89" s="13"/>
      <c r="AJ89" s="13"/>
      <c r="AK89" s="13"/>
      <c r="AL89" s="13"/>
      <c r="AM89" s="13"/>
    </row>
    <row r="90" spans="2:39" ht="12.75">
      <c r="B90" t="s">
        <v>298</v>
      </c>
      <c r="C90" t="s">
        <v>299</v>
      </c>
      <c r="D90">
        <v>5</v>
      </c>
      <c r="E90">
        <v>4</v>
      </c>
      <c r="F90">
        <v>3</v>
      </c>
      <c r="G90">
        <v>3</v>
      </c>
      <c r="H90">
        <v>3</v>
      </c>
      <c r="I90">
        <v>1</v>
      </c>
      <c r="J90">
        <v>6</v>
      </c>
      <c r="K90">
        <v>0</v>
      </c>
      <c r="L90">
        <v>0</v>
      </c>
      <c r="M90">
        <v>5</v>
      </c>
      <c r="N90">
        <v>4</v>
      </c>
      <c r="O90">
        <v>3</v>
      </c>
      <c r="P90">
        <v>1</v>
      </c>
      <c r="Q90">
        <v>1</v>
      </c>
      <c r="R90">
        <v>5</v>
      </c>
      <c r="S90">
        <v>2</v>
      </c>
      <c r="T90">
        <v>2</v>
      </c>
      <c r="AB90" s="13">
        <v>-80</v>
      </c>
      <c r="AC90" s="13">
        <v>-75</v>
      </c>
      <c r="AD90" s="13">
        <v>66.66666666666666</v>
      </c>
      <c r="AE90" s="13">
        <v>-33.33333333333333</v>
      </c>
      <c r="AF90" s="13">
        <v>-33.33333333333333</v>
      </c>
      <c r="AG90" s="13"/>
      <c r="AH90" s="13"/>
      <c r="AI90" s="13"/>
      <c r="AJ90" s="13"/>
      <c r="AK90" s="13"/>
      <c r="AL90" s="13"/>
      <c r="AM90" s="13"/>
    </row>
    <row r="91" spans="2:39" ht="12.75">
      <c r="B91" t="s">
        <v>300</v>
      </c>
      <c r="C91" t="s">
        <v>301</v>
      </c>
      <c r="D91">
        <v>0</v>
      </c>
      <c r="E91">
        <v>2</v>
      </c>
      <c r="F91">
        <v>1</v>
      </c>
      <c r="G91">
        <v>0</v>
      </c>
      <c r="H91">
        <v>1</v>
      </c>
      <c r="I91">
        <v>1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2</v>
      </c>
      <c r="R91">
        <v>1</v>
      </c>
      <c r="S91">
        <v>1</v>
      </c>
      <c r="T91">
        <v>0</v>
      </c>
      <c r="AB91" s="13" t="s">
        <v>129</v>
      </c>
      <c r="AC91" s="13">
        <v>0</v>
      </c>
      <c r="AD91" s="13">
        <v>0</v>
      </c>
      <c r="AE91" s="13" t="s">
        <v>129</v>
      </c>
      <c r="AF91" s="13">
        <v>-100</v>
      </c>
      <c r="AG91" s="13"/>
      <c r="AH91" s="13"/>
      <c r="AI91" s="13"/>
      <c r="AJ91" s="13"/>
      <c r="AK91" s="13"/>
      <c r="AL91" s="13"/>
      <c r="AM91" s="13"/>
    </row>
    <row r="92" spans="2:39" ht="12.75">
      <c r="B92" t="s">
        <v>302</v>
      </c>
      <c r="C92" t="s">
        <v>303</v>
      </c>
      <c r="D92">
        <v>0</v>
      </c>
      <c r="E92">
        <v>1</v>
      </c>
      <c r="F92">
        <v>3</v>
      </c>
      <c r="G92">
        <v>1</v>
      </c>
      <c r="H92">
        <v>5</v>
      </c>
      <c r="I92">
        <v>0</v>
      </c>
      <c r="J92">
        <v>0</v>
      </c>
      <c r="K92">
        <v>1</v>
      </c>
      <c r="L92">
        <v>0</v>
      </c>
      <c r="M92">
        <v>0</v>
      </c>
      <c r="N92">
        <v>2</v>
      </c>
      <c r="O92">
        <v>0</v>
      </c>
      <c r="P92">
        <v>2</v>
      </c>
      <c r="Q92">
        <v>2</v>
      </c>
      <c r="R92">
        <v>0</v>
      </c>
      <c r="S92">
        <v>3</v>
      </c>
      <c r="T92">
        <v>2</v>
      </c>
      <c r="AB92" s="13" t="s">
        <v>129</v>
      </c>
      <c r="AC92" s="13">
        <v>100</v>
      </c>
      <c r="AD92" s="13">
        <v>-100</v>
      </c>
      <c r="AE92" s="13">
        <v>200</v>
      </c>
      <c r="AF92" s="13">
        <v>-60</v>
      </c>
      <c r="AG92" s="13"/>
      <c r="AH92" s="13"/>
      <c r="AI92" s="13"/>
      <c r="AJ92" s="13"/>
      <c r="AK92" s="13"/>
      <c r="AL92" s="13"/>
      <c r="AM92" s="13"/>
    </row>
    <row r="93" spans="2:39" ht="12.75">
      <c r="B93" t="s">
        <v>304</v>
      </c>
      <c r="C93" t="s">
        <v>305</v>
      </c>
      <c r="D93">
        <v>2</v>
      </c>
      <c r="E93">
        <v>3</v>
      </c>
      <c r="F93">
        <v>0</v>
      </c>
      <c r="G93">
        <v>0</v>
      </c>
      <c r="H93">
        <v>2</v>
      </c>
      <c r="I93">
        <v>1</v>
      </c>
      <c r="J93">
        <v>0</v>
      </c>
      <c r="K93">
        <v>0</v>
      </c>
      <c r="L93">
        <v>0</v>
      </c>
      <c r="M93">
        <v>2</v>
      </c>
      <c r="N93">
        <v>2</v>
      </c>
      <c r="O93">
        <v>4</v>
      </c>
      <c r="P93">
        <v>1</v>
      </c>
      <c r="Q93">
        <v>1</v>
      </c>
      <c r="R93">
        <v>0</v>
      </c>
      <c r="S93">
        <v>2</v>
      </c>
      <c r="T93">
        <v>2</v>
      </c>
      <c r="AB93" s="13">
        <v>-50</v>
      </c>
      <c r="AC93" s="13">
        <v>-66.66666666666666</v>
      </c>
      <c r="AD93" s="13" t="s">
        <v>129</v>
      </c>
      <c r="AE93" s="13" t="s">
        <v>129</v>
      </c>
      <c r="AF93" s="13">
        <v>0</v>
      </c>
      <c r="AG93" s="13"/>
      <c r="AH93" s="13"/>
      <c r="AI93" s="13"/>
      <c r="AJ93" s="13"/>
      <c r="AK93" s="13"/>
      <c r="AL93" s="13"/>
      <c r="AM93" s="13"/>
    </row>
    <row r="94" spans="2:39" ht="12.75">
      <c r="B94" t="s">
        <v>306</v>
      </c>
      <c r="C94" t="s">
        <v>307</v>
      </c>
      <c r="D94">
        <v>1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  <c r="AB94" s="13">
        <v>-100</v>
      </c>
      <c r="AC94" s="13" t="s">
        <v>129</v>
      </c>
      <c r="AD94" s="13">
        <v>-100</v>
      </c>
      <c r="AE94" s="13" t="s">
        <v>129</v>
      </c>
      <c r="AF94" s="13" t="s">
        <v>129</v>
      </c>
      <c r="AG94" s="13"/>
      <c r="AH94" s="13"/>
      <c r="AI94" s="13"/>
      <c r="AJ94" s="13"/>
      <c r="AK94" s="13"/>
      <c r="AL94" s="13"/>
      <c r="AM94" s="13"/>
    </row>
    <row r="95" spans="2:39" ht="12.75">
      <c r="B95" t="s">
        <v>308</v>
      </c>
      <c r="C95" t="s">
        <v>309</v>
      </c>
      <c r="D95">
        <v>0</v>
      </c>
      <c r="E95">
        <v>0</v>
      </c>
      <c r="F95">
        <v>0</v>
      </c>
      <c r="G95">
        <v>1</v>
      </c>
      <c r="H95">
        <v>0</v>
      </c>
      <c r="I95">
        <v>0</v>
      </c>
      <c r="J95">
        <v>3</v>
      </c>
      <c r="K95">
        <v>1</v>
      </c>
      <c r="L95">
        <v>1</v>
      </c>
      <c r="M95">
        <v>3</v>
      </c>
      <c r="N95">
        <v>0</v>
      </c>
      <c r="O95">
        <v>0</v>
      </c>
      <c r="P95">
        <v>0</v>
      </c>
      <c r="Q95">
        <v>1</v>
      </c>
      <c r="R95">
        <v>2</v>
      </c>
      <c r="S95">
        <v>0</v>
      </c>
      <c r="T95">
        <v>0</v>
      </c>
      <c r="AB95" s="13" t="s">
        <v>129</v>
      </c>
      <c r="AC95" s="13" t="s">
        <v>129</v>
      </c>
      <c r="AD95" s="13" t="s">
        <v>129</v>
      </c>
      <c r="AE95" s="13">
        <v>-100</v>
      </c>
      <c r="AF95" s="13" t="s">
        <v>129</v>
      </c>
      <c r="AG95" s="13"/>
      <c r="AH95" s="13"/>
      <c r="AI95" s="13"/>
      <c r="AJ95" s="13"/>
      <c r="AK95" s="13"/>
      <c r="AL95" s="13"/>
      <c r="AM95" s="13"/>
    </row>
    <row r="96" spans="1:39" ht="12.75">
      <c r="A96" t="s">
        <v>33</v>
      </c>
      <c r="B96" t="s">
        <v>310</v>
      </c>
      <c r="C96" t="s">
        <v>311</v>
      </c>
      <c r="D96">
        <v>2</v>
      </c>
      <c r="E96">
        <v>1</v>
      </c>
      <c r="F96">
        <v>2</v>
      </c>
      <c r="G96">
        <v>2</v>
      </c>
      <c r="H96">
        <v>1</v>
      </c>
      <c r="I96">
        <v>3</v>
      </c>
      <c r="J96">
        <v>0</v>
      </c>
      <c r="K96">
        <v>0</v>
      </c>
      <c r="L96">
        <v>2</v>
      </c>
      <c r="M96">
        <v>3</v>
      </c>
      <c r="N96">
        <v>1</v>
      </c>
      <c r="O96">
        <v>0</v>
      </c>
      <c r="P96">
        <v>3</v>
      </c>
      <c r="Q96">
        <v>0</v>
      </c>
      <c r="R96">
        <v>1</v>
      </c>
      <c r="S96">
        <v>1</v>
      </c>
      <c r="T96">
        <v>1</v>
      </c>
      <c r="AB96" s="13">
        <v>50</v>
      </c>
      <c r="AC96" s="13">
        <v>-100</v>
      </c>
      <c r="AD96" s="13">
        <v>-50</v>
      </c>
      <c r="AE96" s="13">
        <v>-50</v>
      </c>
      <c r="AF96" s="13">
        <v>0</v>
      </c>
      <c r="AG96" s="13"/>
      <c r="AH96" s="13"/>
      <c r="AI96" s="13"/>
      <c r="AJ96" s="13"/>
      <c r="AK96" s="13"/>
      <c r="AL96" s="13"/>
      <c r="AM96" s="13"/>
    </row>
    <row r="97" spans="1:39" ht="12.75">
      <c r="A97" t="s">
        <v>35</v>
      </c>
      <c r="B97" t="s">
        <v>312</v>
      </c>
      <c r="C97" t="s">
        <v>313</v>
      </c>
      <c r="D97">
        <v>0</v>
      </c>
      <c r="E97">
        <v>1</v>
      </c>
      <c r="F97">
        <v>1</v>
      </c>
      <c r="G97">
        <v>0</v>
      </c>
      <c r="H97">
        <v>3</v>
      </c>
      <c r="I97">
        <v>1</v>
      </c>
      <c r="J97">
        <v>0</v>
      </c>
      <c r="K97">
        <v>0</v>
      </c>
      <c r="L97">
        <v>1</v>
      </c>
      <c r="M97">
        <v>0</v>
      </c>
      <c r="N97">
        <v>0</v>
      </c>
      <c r="O97">
        <v>1</v>
      </c>
      <c r="P97">
        <v>1</v>
      </c>
      <c r="Q97">
        <v>1</v>
      </c>
      <c r="R97">
        <v>0</v>
      </c>
      <c r="S97">
        <v>0</v>
      </c>
      <c r="T97">
        <v>1</v>
      </c>
      <c r="AB97" s="13" t="s">
        <v>129</v>
      </c>
      <c r="AC97" s="13">
        <v>0</v>
      </c>
      <c r="AD97" s="13">
        <v>-100</v>
      </c>
      <c r="AE97" s="13" t="s">
        <v>129</v>
      </c>
      <c r="AF97" s="13">
        <v>-66.66666666666666</v>
      </c>
      <c r="AG97" s="13"/>
      <c r="AH97" s="13"/>
      <c r="AI97" s="13"/>
      <c r="AJ97" s="13"/>
      <c r="AK97" s="13"/>
      <c r="AL97" s="13"/>
      <c r="AM97" s="13"/>
    </row>
    <row r="98" spans="2:39" ht="12.75">
      <c r="B98" t="s">
        <v>314</v>
      </c>
      <c r="C98" t="s">
        <v>315</v>
      </c>
      <c r="D98">
        <v>0</v>
      </c>
      <c r="E98">
        <v>1</v>
      </c>
      <c r="F98">
        <v>1</v>
      </c>
      <c r="G98">
        <v>0</v>
      </c>
      <c r="H98">
        <v>1</v>
      </c>
      <c r="I98">
        <v>2</v>
      </c>
      <c r="J98">
        <v>0</v>
      </c>
      <c r="K98">
        <v>3</v>
      </c>
      <c r="L98">
        <v>0</v>
      </c>
      <c r="M98">
        <v>2</v>
      </c>
      <c r="N98">
        <v>3</v>
      </c>
      <c r="O98">
        <v>3</v>
      </c>
      <c r="P98">
        <v>0</v>
      </c>
      <c r="Q98">
        <v>1</v>
      </c>
      <c r="R98">
        <v>0</v>
      </c>
      <c r="S98">
        <v>2</v>
      </c>
      <c r="T98">
        <v>3</v>
      </c>
      <c r="AB98" s="13" t="s">
        <v>129</v>
      </c>
      <c r="AC98" s="13">
        <v>0</v>
      </c>
      <c r="AD98" s="13">
        <v>-100</v>
      </c>
      <c r="AE98" s="13" t="s">
        <v>129</v>
      </c>
      <c r="AF98" s="13">
        <v>200</v>
      </c>
      <c r="AG98" s="13"/>
      <c r="AH98" s="13"/>
      <c r="AI98" s="13"/>
      <c r="AJ98" s="13"/>
      <c r="AK98" s="13"/>
      <c r="AL98" s="13"/>
      <c r="AM98" s="13"/>
    </row>
    <row r="99" spans="2:39" ht="12.75">
      <c r="B99" t="s">
        <v>316</v>
      </c>
      <c r="C99" t="s">
        <v>317</v>
      </c>
      <c r="D99">
        <v>1</v>
      </c>
      <c r="E99">
        <v>4</v>
      </c>
      <c r="F99">
        <v>0</v>
      </c>
      <c r="G99">
        <v>0</v>
      </c>
      <c r="H99">
        <v>1</v>
      </c>
      <c r="I99">
        <v>2</v>
      </c>
      <c r="J99">
        <v>0</v>
      </c>
      <c r="K99">
        <v>1</v>
      </c>
      <c r="L99">
        <v>1</v>
      </c>
      <c r="M99">
        <v>5</v>
      </c>
      <c r="N99">
        <v>2</v>
      </c>
      <c r="O99">
        <v>2</v>
      </c>
      <c r="P99">
        <v>1</v>
      </c>
      <c r="Q99">
        <v>0</v>
      </c>
      <c r="R99">
        <v>2</v>
      </c>
      <c r="S99">
        <v>1</v>
      </c>
      <c r="T99">
        <v>1</v>
      </c>
      <c r="AB99" s="13">
        <v>0</v>
      </c>
      <c r="AC99" s="13">
        <v>-100</v>
      </c>
      <c r="AD99" s="13" t="s">
        <v>129</v>
      </c>
      <c r="AE99" s="13" t="s">
        <v>129</v>
      </c>
      <c r="AF99" s="13">
        <v>0</v>
      </c>
      <c r="AG99" s="13"/>
      <c r="AH99" s="13"/>
      <c r="AI99" s="13"/>
      <c r="AJ99" s="13"/>
      <c r="AK99" s="13"/>
      <c r="AL99" s="13"/>
      <c r="AM99" s="13"/>
    </row>
    <row r="100" spans="2:39" ht="12.75">
      <c r="B100" t="s">
        <v>318</v>
      </c>
      <c r="C100" t="s">
        <v>319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1</v>
      </c>
      <c r="N100">
        <v>1</v>
      </c>
      <c r="O100">
        <v>2</v>
      </c>
      <c r="P100">
        <v>3</v>
      </c>
      <c r="Q100">
        <v>1</v>
      </c>
      <c r="R100">
        <v>1</v>
      </c>
      <c r="S100">
        <v>0</v>
      </c>
      <c r="T100">
        <v>0</v>
      </c>
      <c r="AB100" s="13" t="s">
        <v>129</v>
      </c>
      <c r="AC100" s="13" t="s">
        <v>129</v>
      </c>
      <c r="AD100" s="13" t="s">
        <v>129</v>
      </c>
      <c r="AE100" s="13" t="s">
        <v>129</v>
      </c>
      <c r="AF100" s="13" t="s">
        <v>129</v>
      </c>
      <c r="AG100" s="13"/>
      <c r="AH100" s="13"/>
      <c r="AI100" s="13"/>
      <c r="AJ100" s="13"/>
      <c r="AK100" s="13"/>
      <c r="AL100" s="13"/>
      <c r="AM100" s="13"/>
    </row>
    <row r="101" spans="2:39" ht="12.75">
      <c r="B101" t="s">
        <v>320</v>
      </c>
      <c r="C101" t="s">
        <v>321</v>
      </c>
      <c r="D101">
        <v>1</v>
      </c>
      <c r="E101">
        <v>0</v>
      </c>
      <c r="F101">
        <v>1</v>
      </c>
      <c r="G101">
        <v>1</v>
      </c>
      <c r="H101">
        <v>0</v>
      </c>
      <c r="I101">
        <v>0</v>
      </c>
      <c r="J101">
        <v>0</v>
      </c>
      <c r="K101">
        <v>2</v>
      </c>
      <c r="L101">
        <v>1</v>
      </c>
      <c r="M101">
        <v>1</v>
      </c>
      <c r="N101">
        <v>0</v>
      </c>
      <c r="O101">
        <v>2</v>
      </c>
      <c r="P101">
        <v>2</v>
      </c>
      <c r="Q101">
        <v>0</v>
      </c>
      <c r="R101">
        <v>0</v>
      </c>
      <c r="S101">
        <v>1</v>
      </c>
      <c r="T101">
        <v>0</v>
      </c>
      <c r="AB101" s="13">
        <v>100</v>
      </c>
      <c r="AC101" s="13" t="s">
        <v>129</v>
      </c>
      <c r="AD101" s="13">
        <v>-100</v>
      </c>
      <c r="AE101" s="13">
        <v>0</v>
      </c>
      <c r="AF101" s="13" t="s">
        <v>129</v>
      </c>
      <c r="AG101" s="13"/>
      <c r="AH101" s="13"/>
      <c r="AI101" s="13"/>
      <c r="AJ101" s="13"/>
      <c r="AK101" s="13"/>
      <c r="AL101" s="13"/>
      <c r="AM101" s="13"/>
    </row>
    <row r="102" spans="1:39" ht="12.75">
      <c r="A102" t="s">
        <v>37</v>
      </c>
      <c r="B102" t="s">
        <v>322</v>
      </c>
      <c r="C102" t="s">
        <v>323</v>
      </c>
      <c r="D102">
        <v>0</v>
      </c>
      <c r="E102">
        <v>0</v>
      </c>
      <c r="F102">
        <v>1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2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AB102" s="13" t="s">
        <v>129</v>
      </c>
      <c r="AC102" s="13" t="s">
        <v>129</v>
      </c>
      <c r="AD102" s="13">
        <v>-100</v>
      </c>
      <c r="AE102" s="13">
        <v>-100</v>
      </c>
      <c r="AF102" s="13" t="s">
        <v>129</v>
      </c>
      <c r="AG102" s="13"/>
      <c r="AH102" s="13"/>
      <c r="AI102" s="13"/>
      <c r="AJ102" s="13"/>
      <c r="AK102" s="13"/>
      <c r="AL102" s="13"/>
      <c r="AM102" s="13"/>
    </row>
    <row r="103" spans="2:39" ht="12.75">
      <c r="B103" t="s">
        <v>324</v>
      </c>
      <c r="C103" t="s">
        <v>325</v>
      </c>
      <c r="D103">
        <v>3</v>
      </c>
      <c r="E103">
        <v>2</v>
      </c>
      <c r="F103">
        <v>0</v>
      </c>
      <c r="G103">
        <v>2</v>
      </c>
      <c r="H103">
        <v>0</v>
      </c>
      <c r="I103">
        <v>1</v>
      </c>
      <c r="J103">
        <v>1</v>
      </c>
      <c r="K103">
        <v>0</v>
      </c>
      <c r="L103">
        <v>1</v>
      </c>
      <c r="M103">
        <v>2</v>
      </c>
      <c r="N103">
        <v>2</v>
      </c>
      <c r="O103">
        <v>1</v>
      </c>
      <c r="P103">
        <v>2</v>
      </c>
      <c r="Q103">
        <v>0</v>
      </c>
      <c r="R103">
        <v>2</v>
      </c>
      <c r="S103">
        <v>1</v>
      </c>
      <c r="T103">
        <v>3</v>
      </c>
      <c r="AB103" s="13">
        <v>-33.33333333333333</v>
      </c>
      <c r="AC103" s="13">
        <v>-100</v>
      </c>
      <c r="AD103" s="13" t="s">
        <v>129</v>
      </c>
      <c r="AE103" s="13">
        <v>-50</v>
      </c>
      <c r="AF103" s="13" t="s">
        <v>129</v>
      </c>
      <c r="AG103" s="13"/>
      <c r="AH103" s="13"/>
      <c r="AI103" s="13"/>
      <c r="AJ103" s="13"/>
      <c r="AK103" s="13"/>
      <c r="AL103" s="13"/>
      <c r="AM103" s="13"/>
    </row>
    <row r="104" spans="2:39" ht="12.75">
      <c r="B104" t="s">
        <v>326</v>
      </c>
      <c r="C104" t="s">
        <v>327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2</v>
      </c>
      <c r="Q104">
        <v>0</v>
      </c>
      <c r="R104">
        <v>0</v>
      </c>
      <c r="S104">
        <v>1</v>
      </c>
      <c r="T104">
        <v>0</v>
      </c>
      <c r="AB104" s="13" t="s">
        <v>129</v>
      </c>
      <c r="AC104" s="13" t="s">
        <v>129</v>
      </c>
      <c r="AD104" s="13" t="s">
        <v>129</v>
      </c>
      <c r="AE104" s="13">
        <v>0</v>
      </c>
      <c r="AF104" s="13" t="s">
        <v>129</v>
      </c>
      <c r="AG104" s="13"/>
      <c r="AH104" s="13"/>
      <c r="AI104" s="13"/>
      <c r="AJ104" s="13"/>
      <c r="AK104" s="13"/>
      <c r="AL104" s="13"/>
      <c r="AM104" s="13"/>
    </row>
    <row r="105" spans="2:39" ht="12.75">
      <c r="B105" t="s">
        <v>328</v>
      </c>
      <c r="C105" t="s">
        <v>329</v>
      </c>
      <c r="D105">
        <v>2</v>
      </c>
      <c r="E105">
        <v>3</v>
      </c>
      <c r="F105">
        <v>2</v>
      </c>
      <c r="G105">
        <v>0</v>
      </c>
      <c r="H105">
        <v>4</v>
      </c>
      <c r="I105">
        <v>2</v>
      </c>
      <c r="J105">
        <v>1</v>
      </c>
      <c r="K105">
        <v>3</v>
      </c>
      <c r="L105">
        <v>0</v>
      </c>
      <c r="M105">
        <v>1</v>
      </c>
      <c r="N105">
        <v>2</v>
      </c>
      <c r="O105">
        <v>1</v>
      </c>
      <c r="P105">
        <v>2</v>
      </c>
      <c r="Q105">
        <v>0</v>
      </c>
      <c r="R105">
        <v>1</v>
      </c>
      <c r="S105">
        <v>1</v>
      </c>
      <c r="T105">
        <v>0</v>
      </c>
      <c r="AB105" s="13">
        <v>0</v>
      </c>
      <c r="AC105" s="13">
        <v>-100</v>
      </c>
      <c r="AD105" s="13">
        <v>-50</v>
      </c>
      <c r="AE105" s="13" t="s">
        <v>129</v>
      </c>
      <c r="AF105" s="13">
        <v>-100</v>
      </c>
      <c r="AG105" s="13"/>
      <c r="AH105" s="13"/>
      <c r="AI105" s="13"/>
      <c r="AJ105" s="13"/>
      <c r="AK105" s="13"/>
      <c r="AL105" s="13"/>
      <c r="AM105" s="13"/>
    </row>
    <row r="106" spans="2:39" ht="12.75">
      <c r="B106" t="s">
        <v>330</v>
      </c>
      <c r="C106" t="s">
        <v>331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2</v>
      </c>
      <c r="J106">
        <v>1</v>
      </c>
      <c r="K106">
        <v>0</v>
      </c>
      <c r="L106">
        <v>1</v>
      </c>
      <c r="M106">
        <v>1</v>
      </c>
      <c r="N106">
        <v>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AB106" s="13" t="s">
        <v>129</v>
      </c>
      <c r="AC106" s="13">
        <v>-100</v>
      </c>
      <c r="AD106" s="13" t="s">
        <v>129</v>
      </c>
      <c r="AE106" s="13" t="s">
        <v>129</v>
      </c>
      <c r="AF106" s="13" t="s">
        <v>129</v>
      </c>
      <c r="AG106" s="13"/>
      <c r="AH106" s="13"/>
      <c r="AI106" s="13"/>
      <c r="AJ106" s="13"/>
      <c r="AK106" s="13"/>
      <c r="AL106" s="13"/>
      <c r="AM106" s="13"/>
    </row>
    <row r="107" spans="2:39" ht="12.75">
      <c r="B107" t="s">
        <v>332</v>
      </c>
      <c r="C107" t="s">
        <v>333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AB107" s="13" t="s">
        <v>129</v>
      </c>
      <c r="AC107" s="13" t="s">
        <v>129</v>
      </c>
      <c r="AD107" s="13" t="s">
        <v>129</v>
      </c>
      <c r="AE107" s="13" t="s">
        <v>129</v>
      </c>
      <c r="AF107" s="13" t="s">
        <v>129</v>
      </c>
      <c r="AG107" s="13"/>
      <c r="AH107" s="13"/>
      <c r="AI107" s="13"/>
      <c r="AJ107" s="13"/>
      <c r="AK107" s="13"/>
      <c r="AL107" s="13"/>
      <c r="AM107" s="13"/>
    </row>
    <row r="108" spans="2:39" ht="12.75">
      <c r="B108" t="s">
        <v>334</v>
      </c>
      <c r="C108" t="s">
        <v>335</v>
      </c>
      <c r="D108">
        <v>0</v>
      </c>
      <c r="E108">
        <v>1</v>
      </c>
      <c r="F108">
        <v>2</v>
      </c>
      <c r="G108">
        <v>0</v>
      </c>
      <c r="H108">
        <v>1</v>
      </c>
      <c r="I108">
        <v>3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AB108" s="13" t="s">
        <v>129</v>
      </c>
      <c r="AC108" s="13">
        <v>-100</v>
      </c>
      <c r="AD108" s="13">
        <v>-100</v>
      </c>
      <c r="AE108" s="13" t="s">
        <v>129</v>
      </c>
      <c r="AF108" s="13">
        <v>-100</v>
      </c>
      <c r="AG108" s="13"/>
      <c r="AH108" s="13"/>
      <c r="AI108" s="13"/>
      <c r="AJ108" s="13"/>
      <c r="AK108" s="13"/>
      <c r="AL108" s="13"/>
      <c r="AM108" s="13"/>
    </row>
    <row r="109" spans="2:39" ht="12.75">
      <c r="B109" t="s">
        <v>336</v>
      </c>
      <c r="C109" t="s">
        <v>337</v>
      </c>
      <c r="D109">
        <v>2</v>
      </c>
      <c r="E109">
        <v>1</v>
      </c>
      <c r="F109">
        <v>2</v>
      </c>
      <c r="G109">
        <v>2</v>
      </c>
      <c r="H109">
        <v>2</v>
      </c>
      <c r="I109">
        <v>4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2</v>
      </c>
      <c r="R109">
        <v>0</v>
      </c>
      <c r="S109">
        <v>0</v>
      </c>
      <c r="T109">
        <v>1</v>
      </c>
      <c r="AB109" s="13">
        <v>-100</v>
      </c>
      <c r="AC109" s="13">
        <v>100</v>
      </c>
      <c r="AD109" s="13">
        <v>-100</v>
      </c>
      <c r="AE109" s="13">
        <v>-100</v>
      </c>
      <c r="AF109" s="13">
        <v>-50</v>
      </c>
      <c r="AG109" s="13"/>
      <c r="AH109" s="13"/>
      <c r="AI109" s="13"/>
      <c r="AJ109" s="13"/>
      <c r="AK109" s="13"/>
      <c r="AL109" s="13"/>
      <c r="AM109" s="13"/>
    </row>
    <row r="110" spans="2:39" ht="12.75">
      <c r="B110" t="s">
        <v>338</v>
      </c>
      <c r="C110" t="s">
        <v>339</v>
      </c>
      <c r="D110">
        <v>4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</v>
      </c>
      <c r="M110">
        <v>1</v>
      </c>
      <c r="N110">
        <v>2</v>
      </c>
      <c r="O110">
        <v>0</v>
      </c>
      <c r="P110">
        <v>1</v>
      </c>
      <c r="Q110">
        <v>1</v>
      </c>
      <c r="R110">
        <v>0</v>
      </c>
      <c r="S110">
        <v>0</v>
      </c>
      <c r="T110">
        <v>3</v>
      </c>
      <c r="AB110" s="13">
        <v>-75</v>
      </c>
      <c r="AC110" s="13">
        <v>0</v>
      </c>
      <c r="AD110" s="13">
        <v>-100</v>
      </c>
      <c r="AE110" s="13" t="s">
        <v>129</v>
      </c>
      <c r="AF110" s="13" t="s">
        <v>129</v>
      </c>
      <c r="AG110" s="13"/>
      <c r="AH110" s="13"/>
      <c r="AI110" s="13"/>
      <c r="AJ110" s="13"/>
      <c r="AK110" s="13"/>
      <c r="AL110" s="13"/>
      <c r="AM110" s="13"/>
    </row>
    <row r="111" spans="2:39" ht="12.75">
      <c r="B111" t="s">
        <v>340</v>
      </c>
      <c r="C111" t="s">
        <v>341</v>
      </c>
      <c r="D111">
        <v>1</v>
      </c>
      <c r="E111">
        <v>0</v>
      </c>
      <c r="F111">
        <v>3</v>
      </c>
      <c r="G111">
        <v>1</v>
      </c>
      <c r="H111">
        <v>2</v>
      </c>
      <c r="I111">
        <v>1</v>
      </c>
      <c r="J111">
        <v>1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2</v>
      </c>
      <c r="T111">
        <v>0</v>
      </c>
      <c r="AB111" s="13">
        <v>0</v>
      </c>
      <c r="AC111" s="13" t="s">
        <v>129</v>
      </c>
      <c r="AD111" s="13">
        <v>-100</v>
      </c>
      <c r="AE111" s="13">
        <v>100</v>
      </c>
      <c r="AF111" s="13">
        <v>-100</v>
      </c>
      <c r="AG111" s="13"/>
      <c r="AH111" s="13"/>
      <c r="AI111" s="13"/>
      <c r="AJ111" s="13"/>
      <c r="AK111" s="13"/>
      <c r="AL111" s="13"/>
      <c r="AM111" s="13"/>
    </row>
    <row r="112" spans="2:39" ht="12.75">
      <c r="B112" t="s">
        <v>342</v>
      </c>
      <c r="C112" t="s">
        <v>343</v>
      </c>
      <c r="D112">
        <v>0</v>
      </c>
      <c r="E112">
        <v>0</v>
      </c>
      <c r="F112">
        <v>1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2</v>
      </c>
      <c r="M112">
        <v>2</v>
      </c>
      <c r="N112">
        <v>1</v>
      </c>
      <c r="O112">
        <v>0</v>
      </c>
      <c r="P112">
        <v>0</v>
      </c>
      <c r="Q112">
        <v>0</v>
      </c>
      <c r="R112">
        <v>1</v>
      </c>
      <c r="S112">
        <v>0</v>
      </c>
      <c r="T112">
        <v>1</v>
      </c>
      <c r="AB112" s="13" t="s">
        <v>129</v>
      </c>
      <c r="AC112" s="13" t="s">
        <v>129</v>
      </c>
      <c r="AD112" s="13">
        <v>0</v>
      </c>
      <c r="AE112" s="13" t="s">
        <v>129</v>
      </c>
      <c r="AF112" s="13">
        <v>0</v>
      </c>
      <c r="AG112" s="13"/>
      <c r="AH112" s="13"/>
      <c r="AI112" s="13"/>
      <c r="AJ112" s="13"/>
      <c r="AK112" s="13"/>
      <c r="AL112" s="13"/>
      <c r="AM112" s="13"/>
    </row>
    <row r="113" spans="2:39" ht="12.75">
      <c r="B113" t="s">
        <v>344</v>
      </c>
      <c r="C113" t="s">
        <v>345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  <c r="O113">
        <v>1</v>
      </c>
      <c r="P113">
        <v>2</v>
      </c>
      <c r="Q113">
        <v>3</v>
      </c>
      <c r="R113">
        <v>1</v>
      </c>
      <c r="S113">
        <v>0</v>
      </c>
      <c r="T113">
        <v>3</v>
      </c>
      <c r="AB113" s="13" t="s">
        <v>129</v>
      </c>
      <c r="AC113" s="13" t="s">
        <v>129</v>
      </c>
      <c r="AD113" s="13" t="s">
        <v>129</v>
      </c>
      <c r="AE113" s="13" t="s">
        <v>129</v>
      </c>
      <c r="AF113" s="13">
        <v>200</v>
      </c>
      <c r="AG113" s="13"/>
      <c r="AH113" s="13"/>
      <c r="AI113" s="13"/>
      <c r="AJ113" s="13"/>
      <c r="AK113" s="13"/>
      <c r="AL113" s="13"/>
      <c r="AM113" s="13"/>
    </row>
    <row r="114" spans="2:39" ht="12.75">
      <c r="B114" t="s">
        <v>346</v>
      </c>
      <c r="C114" t="s">
        <v>347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3</v>
      </c>
      <c r="N114">
        <v>1</v>
      </c>
      <c r="O114">
        <v>0</v>
      </c>
      <c r="P114">
        <v>1</v>
      </c>
      <c r="Q114">
        <v>1</v>
      </c>
      <c r="R114">
        <v>0</v>
      </c>
      <c r="S114">
        <v>0</v>
      </c>
      <c r="T114">
        <v>1</v>
      </c>
      <c r="AB114" s="13" t="s">
        <v>129</v>
      </c>
      <c r="AC114" s="13" t="s">
        <v>129</v>
      </c>
      <c r="AD114" s="13">
        <v>-100</v>
      </c>
      <c r="AE114" s="13" t="s">
        <v>129</v>
      </c>
      <c r="AF114" s="13" t="s">
        <v>129</v>
      </c>
      <c r="AG114" s="13"/>
      <c r="AH114" s="13"/>
      <c r="AI114" s="13"/>
      <c r="AJ114" s="13"/>
      <c r="AK114" s="13"/>
      <c r="AL114" s="13"/>
      <c r="AM114" s="13"/>
    </row>
    <row r="115" spans="2:39" ht="12.75">
      <c r="B115" t="s">
        <v>348</v>
      </c>
      <c r="C115" t="s">
        <v>349</v>
      </c>
      <c r="D115">
        <v>0</v>
      </c>
      <c r="E115">
        <v>4</v>
      </c>
      <c r="F115">
        <v>0</v>
      </c>
      <c r="G115">
        <v>4</v>
      </c>
      <c r="H115">
        <v>1</v>
      </c>
      <c r="I115">
        <v>1</v>
      </c>
      <c r="J115">
        <v>0</v>
      </c>
      <c r="K115">
        <v>0</v>
      </c>
      <c r="L115">
        <v>1</v>
      </c>
      <c r="M115">
        <v>1</v>
      </c>
      <c r="N115">
        <v>0</v>
      </c>
      <c r="O115">
        <v>3</v>
      </c>
      <c r="P115">
        <v>1</v>
      </c>
      <c r="Q115">
        <v>0</v>
      </c>
      <c r="R115">
        <v>0</v>
      </c>
      <c r="S115">
        <v>0</v>
      </c>
      <c r="T115">
        <v>2</v>
      </c>
      <c r="AB115" s="13" t="s">
        <v>129</v>
      </c>
      <c r="AC115" s="13">
        <v>-100</v>
      </c>
      <c r="AD115" s="13" t="s">
        <v>129</v>
      </c>
      <c r="AE115" s="13">
        <v>-100</v>
      </c>
      <c r="AF115" s="13">
        <v>100</v>
      </c>
      <c r="AG115" s="13"/>
      <c r="AH115" s="13"/>
      <c r="AI115" s="13"/>
      <c r="AJ115" s="13"/>
      <c r="AK115" s="13"/>
      <c r="AL115" s="13"/>
      <c r="AM115" s="13"/>
    </row>
    <row r="116" spans="2:39" ht="12.75">
      <c r="B116" t="s">
        <v>350</v>
      </c>
      <c r="C116" t="s">
        <v>351</v>
      </c>
      <c r="D116">
        <v>1</v>
      </c>
      <c r="E116">
        <v>0</v>
      </c>
      <c r="F116">
        <v>1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1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AB116" s="13">
        <v>-100</v>
      </c>
      <c r="AC116" s="13" t="s">
        <v>129</v>
      </c>
      <c r="AD116" s="13">
        <v>-100</v>
      </c>
      <c r="AE116" s="13">
        <v>-100</v>
      </c>
      <c r="AF116" s="13" t="s">
        <v>129</v>
      </c>
      <c r="AG116" s="13"/>
      <c r="AH116" s="13"/>
      <c r="AI116" s="13"/>
      <c r="AJ116" s="13"/>
      <c r="AK116" s="13"/>
      <c r="AL116" s="13"/>
      <c r="AM116" s="13"/>
    </row>
    <row r="117" spans="2:39" ht="12.75">
      <c r="B117" t="s">
        <v>352</v>
      </c>
      <c r="C117" t="s">
        <v>353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AB117" s="13" t="s">
        <v>129</v>
      </c>
      <c r="AC117" s="13" t="s">
        <v>129</v>
      </c>
      <c r="AD117" s="13">
        <v>-100</v>
      </c>
      <c r="AE117" s="13" t="s">
        <v>129</v>
      </c>
      <c r="AF117" s="13" t="s">
        <v>129</v>
      </c>
      <c r="AG117" s="13"/>
      <c r="AH117" s="13"/>
      <c r="AI117" s="13"/>
      <c r="AJ117" s="13"/>
      <c r="AK117" s="13"/>
      <c r="AL117" s="13"/>
      <c r="AM117" s="13"/>
    </row>
    <row r="118" spans="2:39" ht="12.75">
      <c r="B118" t="s">
        <v>354</v>
      </c>
      <c r="C118" t="s">
        <v>355</v>
      </c>
      <c r="D118">
        <v>0</v>
      </c>
      <c r="E118">
        <v>0</v>
      </c>
      <c r="F118">
        <v>2</v>
      </c>
      <c r="G118">
        <v>1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AB118" s="13" t="s">
        <v>129</v>
      </c>
      <c r="AC118" s="13" t="s">
        <v>129</v>
      </c>
      <c r="AD118" s="13">
        <v>-100</v>
      </c>
      <c r="AE118" s="13">
        <v>-100</v>
      </c>
      <c r="AF118" s="13" t="s">
        <v>129</v>
      </c>
      <c r="AG118" s="13"/>
      <c r="AH118" s="13"/>
      <c r="AI118" s="13"/>
      <c r="AJ118" s="13"/>
      <c r="AK118" s="13"/>
      <c r="AL118" s="13"/>
      <c r="AM118" s="13"/>
    </row>
    <row r="119" spans="2:39" ht="12.75">
      <c r="B119" t="s">
        <v>356</v>
      </c>
      <c r="C119" t="s">
        <v>357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2</v>
      </c>
      <c r="T119">
        <v>0</v>
      </c>
      <c r="AB119" s="13" t="s">
        <v>129</v>
      </c>
      <c r="AC119" s="13" t="s">
        <v>129</v>
      </c>
      <c r="AD119" s="13" t="s">
        <v>129</v>
      </c>
      <c r="AE119" s="13" t="s">
        <v>129</v>
      </c>
      <c r="AF119" s="13">
        <v>-100</v>
      </c>
      <c r="AG119" s="13"/>
      <c r="AH119" s="13"/>
      <c r="AI119" s="13"/>
      <c r="AJ119" s="13"/>
      <c r="AK119" s="13"/>
      <c r="AL119" s="13"/>
      <c r="AM119" s="13"/>
    </row>
    <row r="120" spans="2:39" ht="12.75">
      <c r="B120" t="s">
        <v>358</v>
      </c>
      <c r="C120" t="s">
        <v>359</v>
      </c>
      <c r="D120">
        <v>0</v>
      </c>
      <c r="E120">
        <v>0</v>
      </c>
      <c r="F120">
        <v>0</v>
      </c>
      <c r="G120">
        <v>2</v>
      </c>
      <c r="H120">
        <v>0</v>
      </c>
      <c r="I120">
        <v>1</v>
      </c>
      <c r="J120">
        <v>1</v>
      </c>
      <c r="K120">
        <v>0</v>
      </c>
      <c r="L120">
        <v>0</v>
      </c>
      <c r="M120">
        <v>0</v>
      </c>
      <c r="N120">
        <v>2</v>
      </c>
      <c r="O120">
        <v>0</v>
      </c>
      <c r="P120">
        <v>0</v>
      </c>
      <c r="Q120">
        <v>2</v>
      </c>
      <c r="R120">
        <v>2</v>
      </c>
      <c r="S120">
        <v>1</v>
      </c>
      <c r="T120">
        <v>2</v>
      </c>
      <c r="AB120" s="13" t="s">
        <v>129</v>
      </c>
      <c r="AC120" s="13" t="s">
        <v>129</v>
      </c>
      <c r="AD120" s="13" t="s">
        <v>129</v>
      </c>
      <c r="AE120" s="13">
        <v>-50</v>
      </c>
      <c r="AF120" s="13" t="s">
        <v>129</v>
      </c>
      <c r="AG120" s="13"/>
      <c r="AH120" s="13"/>
      <c r="AI120" s="13"/>
      <c r="AJ120" s="13"/>
      <c r="AK120" s="13"/>
      <c r="AL120" s="13"/>
      <c r="AM120" s="13"/>
    </row>
    <row r="121" spans="2:39" ht="12.75">
      <c r="B121" t="s">
        <v>360</v>
      </c>
      <c r="C121" t="s">
        <v>361</v>
      </c>
      <c r="D121">
        <v>1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>
        <v>0</v>
      </c>
      <c r="N121">
        <v>0</v>
      </c>
      <c r="O121">
        <v>2</v>
      </c>
      <c r="P121">
        <v>1</v>
      </c>
      <c r="Q121">
        <v>0</v>
      </c>
      <c r="R121">
        <v>0</v>
      </c>
      <c r="S121">
        <v>1</v>
      </c>
      <c r="T121">
        <v>0</v>
      </c>
      <c r="AB121" s="13">
        <v>0</v>
      </c>
      <c r="AC121" s="13" t="s">
        <v>129</v>
      </c>
      <c r="AD121" s="13">
        <v>-100</v>
      </c>
      <c r="AE121" s="13" t="s">
        <v>129</v>
      </c>
      <c r="AF121" s="13" t="s">
        <v>129</v>
      </c>
      <c r="AG121" s="13"/>
      <c r="AH121" s="13"/>
      <c r="AI121" s="13"/>
      <c r="AJ121" s="13"/>
      <c r="AK121" s="13"/>
      <c r="AL121" s="13"/>
      <c r="AM121" s="13"/>
    </row>
    <row r="122" spans="2:39" ht="12.75">
      <c r="B122" t="s">
        <v>362</v>
      </c>
      <c r="C122" t="s">
        <v>363</v>
      </c>
      <c r="D122">
        <v>1</v>
      </c>
      <c r="E122">
        <v>0</v>
      </c>
      <c r="F122">
        <v>1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1</v>
      </c>
      <c r="P122">
        <v>0</v>
      </c>
      <c r="Q122">
        <v>1</v>
      </c>
      <c r="R122">
        <v>2</v>
      </c>
      <c r="S122">
        <v>0</v>
      </c>
      <c r="T122">
        <v>1</v>
      </c>
      <c r="AB122" s="13">
        <v>-100</v>
      </c>
      <c r="AC122" s="13" t="s">
        <v>129</v>
      </c>
      <c r="AD122" s="13">
        <v>100</v>
      </c>
      <c r="AE122" s="13" t="s">
        <v>129</v>
      </c>
      <c r="AF122" s="13">
        <v>0</v>
      </c>
      <c r="AG122" s="13"/>
      <c r="AH122" s="13"/>
      <c r="AI122" s="13"/>
      <c r="AJ122" s="13"/>
      <c r="AK122" s="13"/>
      <c r="AL122" s="13"/>
      <c r="AM122" s="13"/>
    </row>
    <row r="123" spans="2:39" ht="12.75">
      <c r="B123" t="s">
        <v>364</v>
      </c>
      <c r="C123" t="s">
        <v>365</v>
      </c>
      <c r="D123">
        <v>16</v>
      </c>
      <c r="E123">
        <v>17</v>
      </c>
      <c r="F123">
        <v>27</v>
      </c>
      <c r="G123">
        <v>18</v>
      </c>
      <c r="H123">
        <v>19</v>
      </c>
      <c r="I123">
        <v>19</v>
      </c>
      <c r="J123">
        <v>21</v>
      </c>
      <c r="K123">
        <v>18</v>
      </c>
      <c r="L123">
        <v>20</v>
      </c>
      <c r="M123">
        <v>25</v>
      </c>
      <c r="N123">
        <v>26</v>
      </c>
      <c r="O123">
        <v>14</v>
      </c>
      <c r="P123">
        <v>11</v>
      </c>
      <c r="Q123">
        <v>9</v>
      </c>
      <c r="R123">
        <v>20</v>
      </c>
      <c r="S123">
        <v>23</v>
      </c>
      <c r="T123">
        <v>30</v>
      </c>
      <c r="AB123" s="13">
        <v>-31.25</v>
      </c>
      <c r="AC123" s="13">
        <v>-47.05882352941177</v>
      </c>
      <c r="AD123" s="13">
        <v>-25.925925925925924</v>
      </c>
      <c r="AE123" s="13">
        <v>27.77777777777777</v>
      </c>
      <c r="AF123" s="13">
        <v>57.89473684210526</v>
      </c>
      <c r="AG123" s="13"/>
      <c r="AH123" s="13"/>
      <c r="AI123" s="13"/>
      <c r="AJ123" s="13"/>
      <c r="AK123" s="13"/>
      <c r="AL123" s="13"/>
      <c r="AM123" s="13"/>
    </row>
    <row r="124" spans="2:39" ht="12.75">
      <c r="B124" t="s">
        <v>366</v>
      </c>
      <c r="C124" t="s">
        <v>367</v>
      </c>
      <c r="D124">
        <v>4</v>
      </c>
      <c r="E124">
        <v>2</v>
      </c>
      <c r="F124">
        <v>2</v>
      </c>
      <c r="G124">
        <v>6</v>
      </c>
      <c r="H124">
        <v>1</v>
      </c>
      <c r="I124">
        <v>4</v>
      </c>
      <c r="J124">
        <v>5</v>
      </c>
      <c r="K124">
        <v>3</v>
      </c>
      <c r="L124">
        <v>3</v>
      </c>
      <c r="M124">
        <v>4</v>
      </c>
      <c r="N124">
        <v>4</v>
      </c>
      <c r="O124">
        <v>4</v>
      </c>
      <c r="P124">
        <v>5</v>
      </c>
      <c r="Q124">
        <v>3</v>
      </c>
      <c r="R124">
        <v>5</v>
      </c>
      <c r="S124">
        <v>5</v>
      </c>
      <c r="T124">
        <v>6</v>
      </c>
      <c r="AB124" s="13">
        <v>25</v>
      </c>
      <c r="AC124" s="13">
        <v>50</v>
      </c>
      <c r="AD124" s="13">
        <v>150</v>
      </c>
      <c r="AE124" s="13">
        <v>-16.66666666666667</v>
      </c>
      <c r="AF124" s="13">
        <v>500</v>
      </c>
      <c r="AG124" s="13"/>
      <c r="AH124" s="13"/>
      <c r="AI124" s="13"/>
      <c r="AJ124" s="13"/>
      <c r="AK124" s="13"/>
      <c r="AL124" s="13"/>
      <c r="AM124" s="13"/>
    </row>
    <row r="125" spans="2:39" ht="12.75">
      <c r="B125" t="s">
        <v>368</v>
      </c>
      <c r="C125" t="s">
        <v>369</v>
      </c>
      <c r="D125">
        <v>3</v>
      </c>
      <c r="E125">
        <v>0</v>
      </c>
      <c r="F125">
        <v>2</v>
      </c>
      <c r="G125">
        <v>2</v>
      </c>
      <c r="H125">
        <v>2</v>
      </c>
      <c r="I125">
        <v>0</v>
      </c>
      <c r="J125">
        <v>3</v>
      </c>
      <c r="K125">
        <v>3</v>
      </c>
      <c r="L125">
        <v>2</v>
      </c>
      <c r="M125">
        <v>4</v>
      </c>
      <c r="N125">
        <v>1</v>
      </c>
      <c r="O125">
        <v>1</v>
      </c>
      <c r="P125">
        <v>6</v>
      </c>
      <c r="Q125">
        <v>1</v>
      </c>
      <c r="R125">
        <v>2</v>
      </c>
      <c r="S125">
        <v>0</v>
      </c>
      <c r="T125">
        <v>2</v>
      </c>
      <c r="AB125" s="13">
        <v>100</v>
      </c>
      <c r="AC125" s="13" t="s">
        <v>129</v>
      </c>
      <c r="AD125" s="13">
        <v>0</v>
      </c>
      <c r="AE125" s="13">
        <v>-100</v>
      </c>
      <c r="AF125" s="13">
        <v>0</v>
      </c>
      <c r="AG125" s="13"/>
      <c r="AH125" s="13"/>
      <c r="AI125" s="13"/>
      <c r="AJ125" s="13"/>
      <c r="AK125" s="13"/>
      <c r="AL125" s="13"/>
      <c r="AM125" s="13"/>
    </row>
    <row r="126" spans="2:39" ht="12.75">
      <c r="B126" t="s">
        <v>370</v>
      </c>
      <c r="C126" t="s">
        <v>371</v>
      </c>
      <c r="D126">
        <v>7</v>
      </c>
      <c r="E126">
        <v>10</v>
      </c>
      <c r="F126">
        <v>10</v>
      </c>
      <c r="G126">
        <v>2</v>
      </c>
      <c r="H126">
        <v>4</v>
      </c>
      <c r="I126">
        <v>9</v>
      </c>
      <c r="J126">
        <v>8</v>
      </c>
      <c r="K126">
        <v>3</v>
      </c>
      <c r="L126">
        <v>4</v>
      </c>
      <c r="M126">
        <v>6</v>
      </c>
      <c r="N126">
        <v>15</v>
      </c>
      <c r="O126">
        <v>9</v>
      </c>
      <c r="P126">
        <v>7</v>
      </c>
      <c r="Q126">
        <v>3</v>
      </c>
      <c r="R126">
        <v>5</v>
      </c>
      <c r="S126">
        <v>7</v>
      </c>
      <c r="T126">
        <v>9</v>
      </c>
      <c r="AB126" s="13">
        <v>0</v>
      </c>
      <c r="AC126" s="13">
        <v>-70</v>
      </c>
      <c r="AD126" s="13">
        <v>-50</v>
      </c>
      <c r="AE126" s="13">
        <v>250</v>
      </c>
      <c r="AF126" s="13">
        <v>125</v>
      </c>
      <c r="AG126" s="13"/>
      <c r="AH126" s="13"/>
      <c r="AI126" s="13"/>
      <c r="AJ126" s="13"/>
      <c r="AK126" s="13"/>
      <c r="AL126" s="13"/>
      <c r="AM126" s="13"/>
    </row>
    <row r="127" spans="2:39" ht="12.75">
      <c r="B127" t="s">
        <v>372</v>
      </c>
      <c r="C127" t="s">
        <v>373</v>
      </c>
      <c r="D127">
        <v>0</v>
      </c>
      <c r="E127">
        <v>2</v>
      </c>
      <c r="F127">
        <v>0</v>
      </c>
      <c r="G127">
        <v>2</v>
      </c>
      <c r="H127">
        <v>1</v>
      </c>
      <c r="I127">
        <v>1</v>
      </c>
      <c r="J127">
        <v>1</v>
      </c>
      <c r="K127">
        <v>0</v>
      </c>
      <c r="L127">
        <v>3</v>
      </c>
      <c r="M127">
        <v>0</v>
      </c>
      <c r="N127">
        <v>2</v>
      </c>
      <c r="O127">
        <v>0</v>
      </c>
      <c r="P127">
        <v>1</v>
      </c>
      <c r="Q127">
        <v>1</v>
      </c>
      <c r="R127">
        <v>0</v>
      </c>
      <c r="S127">
        <v>4</v>
      </c>
      <c r="T127">
        <v>1</v>
      </c>
      <c r="AB127" s="13" t="s">
        <v>129</v>
      </c>
      <c r="AC127" s="13">
        <v>-50</v>
      </c>
      <c r="AD127" s="13" t="s">
        <v>129</v>
      </c>
      <c r="AE127" s="13">
        <v>100</v>
      </c>
      <c r="AF127" s="13">
        <v>0</v>
      </c>
      <c r="AG127" s="13"/>
      <c r="AH127" s="13"/>
      <c r="AI127" s="13"/>
      <c r="AJ127" s="13"/>
      <c r="AK127" s="13"/>
      <c r="AL127" s="13"/>
      <c r="AM127" s="13"/>
    </row>
    <row r="128" spans="2:39" ht="12.75">
      <c r="B128" t="s">
        <v>374</v>
      </c>
      <c r="C128" t="s">
        <v>375</v>
      </c>
      <c r="D128">
        <v>2</v>
      </c>
      <c r="E128">
        <v>0</v>
      </c>
      <c r="F128">
        <v>0</v>
      </c>
      <c r="G128">
        <v>0</v>
      </c>
      <c r="H128">
        <v>3</v>
      </c>
      <c r="I128">
        <v>0</v>
      </c>
      <c r="J128">
        <v>0</v>
      </c>
      <c r="K128">
        <v>1</v>
      </c>
      <c r="L128">
        <v>0</v>
      </c>
      <c r="M128">
        <v>2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2</v>
      </c>
      <c r="T128">
        <v>2</v>
      </c>
      <c r="AB128" s="13">
        <v>0</v>
      </c>
      <c r="AC128" s="13" t="s">
        <v>129</v>
      </c>
      <c r="AD128" s="13" t="s">
        <v>129</v>
      </c>
      <c r="AE128" s="13" t="s">
        <v>129</v>
      </c>
      <c r="AF128" s="13">
        <v>-33.33333333333333</v>
      </c>
      <c r="AG128" s="13"/>
      <c r="AH128" s="13"/>
      <c r="AI128" s="13"/>
      <c r="AJ128" s="13"/>
      <c r="AK128" s="13"/>
      <c r="AL128" s="13"/>
      <c r="AM128" s="13"/>
    </row>
    <row r="129" spans="2:39" ht="12.75">
      <c r="B129" t="s">
        <v>376</v>
      </c>
      <c r="C129" t="s">
        <v>377</v>
      </c>
      <c r="D129">
        <v>0</v>
      </c>
      <c r="E129">
        <v>1</v>
      </c>
      <c r="F129">
        <v>2</v>
      </c>
      <c r="G129">
        <v>4</v>
      </c>
      <c r="H129">
        <v>0</v>
      </c>
      <c r="I129">
        <v>0</v>
      </c>
      <c r="J129">
        <v>0</v>
      </c>
      <c r="K129">
        <v>1</v>
      </c>
      <c r="L129">
        <v>3</v>
      </c>
      <c r="M129">
        <v>1</v>
      </c>
      <c r="N129">
        <v>1</v>
      </c>
      <c r="O129">
        <v>0</v>
      </c>
      <c r="P129">
        <v>0</v>
      </c>
      <c r="Q129">
        <v>3</v>
      </c>
      <c r="R129">
        <v>1</v>
      </c>
      <c r="S129">
        <v>2</v>
      </c>
      <c r="T129">
        <v>0</v>
      </c>
      <c r="AB129" s="13" t="s">
        <v>129</v>
      </c>
      <c r="AC129" s="13">
        <v>200</v>
      </c>
      <c r="AD129" s="13">
        <v>-50</v>
      </c>
      <c r="AE129" s="13">
        <v>-50</v>
      </c>
      <c r="AF129" s="13" t="s">
        <v>129</v>
      </c>
      <c r="AG129" s="13"/>
      <c r="AH129" s="13"/>
      <c r="AI129" s="13"/>
      <c r="AJ129" s="13"/>
      <c r="AK129" s="13"/>
      <c r="AL129" s="13"/>
      <c r="AM129" s="13"/>
    </row>
    <row r="130" spans="2:39" ht="12.75">
      <c r="B130" t="s">
        <v>378</v>
      </c>
      <c r="C130" t="s">
        <v>379</v>
      </c>
      <c r="D130">
        <v>2</v>
      </c>
      <c r="E130">
        <v>0</v>
      </c>
      <c r="F130">
        <v>2</v>
      </c>
      <c r="G130">
        <v>0</v>
      </c>
      <c r="H130">
        <v>2</v>
      </c>
      <c r="I130">
        <v>2</v>
      </c>
      <c r="J130">
        <v>1</v>
      </c>
      <c r="K130">
        <v>1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2</v>
      </c>
      <c r="R130">
        <v>3</v>
      </c>
      <c r="S130">
        <v>0</v>
      </c>
      <c r="T130">
        <v>2</v>
      </c>
      <c r="AB130" s="13">
        <v>-100</v>
      </c>
      <c r="AC130" s="13" t="s">
        <v>129</v>
      </c>
      <c r="AD130" s="13">
        <v>50</v>
      </c>
      <c r="AE130" s="13" t="s">
        <v>129</v>
      </c>
      <c r="AF130" s="13">
        <v>0</v>
      </c>
      <c r="AG130" s="13"/>
      <c r="AH130" s="13"/>
      <c r="AI130" s="13"/>
      <c r="AJ130" s="13"/>
      <c r="AK130" s="13"/>
      <c r="AL130" s="13"/>
      <c r="AM130" s="13"/>
    </row>
    <row r="131" spans="2:39" ht="12.75">
      <c r="B131" t="s">
        <v>380</v>
      </c>
      <c r="C131" t="s">
        <v>381</v>
      </c>
      <c r="D131">
        <v>4</v>
      </c>
      <c r="E131">
        <v>5</v>
      </c>
      <c r="F131">
        <v>6</v>
      </c>
      <c r="G131">
        <v>3</v>
      </c>
      <c r="H131">
        <v>6</v>
      </c>
      <c r="I131">
        <v>5</v>
      </c>
      <c r="J131">
        <v>1</v>
      </c>
      <c r="K131">
        <v>2</v>
      </c>
      <c r="L131">
        <v>2</v>
      </c>
      <c r="M131">
        <v>4</v>
      </c>
      <c r="N131">
        <v>8</v>
      </c>
      <c r="O131">
        <v>5</v>
      </c>
      <c r="P131">
        <v>4</v>
      </c>
      <c r="Q131">
        <v>4</v>
      </c>
      <c r="R131">
        <v>6</v>
      </c>
      <c r="S131">
        <v>5</v>
      </c>
      <c r="T131">
        <v>7</v>
      </c>
      <c r="AB131" s="13">
        <v>0</v>
      </c>
      <c r="AC131" s="13">
        <v>-20</v>
      </c>
      <c r="AD131" s="13">
        <v>0</v>
      </c>
      <c r="AE131" s="13">
        <v>66.66666666666666</v>
      </c>
      <c r="AF131" s="13">
        <v>16.66666666666667</v>
      </c>
      <c r="AG131" s="13"/>
      <c r="AH131" s="13"/>
      <c r="AI131" s="13"/>
      <c r="AJ131" s="13"/>
      <c r="AK131" s="13"/>
      <c r="AL131" s="13"/>
      <c r="AM131" s="13"/>
    </row>
    <row r="132" spans="2:39" ht="12.75">
      <c r="B132" t="s">
        <v>382</v>
      </c>
      <c r="C132" t="s">
        <v>383</v>
      </c>
      <c r="D132">
        <v>0</v>
      </c>
      <c r="E132">
        <v>2</v>
      </c>
      <c r="F132">
        <v>0</v>
      </c>
      <c r="G132">
        <v>2</v>
      </c>
      <c r="H132">
        <v>3</v>
      </c>
      <c r="I132">
        <v>0</v>
      </c>
      <c r="J132">
        <v>3</v>
      </c>
      <c r="K132">
        <v>0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1</v>
      </c>
      <c r="R132">
        <v>1</v>
      </c>
      <c r="S132">
        <v>1</v>
      </c>
      <c r="T132">
        <v>1</v>
      </c>
      <c r="AB132" s="13" t="s">
        <v>129</v>
      </c>
      <c r="AC132" s="13">
        <v>-50</v>
      </c>
      <c r="AD132" s="13" t="s">
        <v>129</v>
      </c>
      <c r="AE132" s="13">
        <v>-50</v>
      </c>
      <c r="AF132" s="13">
        <v>-66.66666666666666</v>
      </c>
      <c r="AG132" s="13"/>
      <c r="AH132" s="13"/>
      <c r="AI132" s="13"/>
      <c r="AJ132" s="13"/>
      <c r="AK132" s="13"/>
      <c r="AL132" s="13"/>
      <c r="AM132" s="13"/>
    </row>
    <row r="133" spans="2:39" ht="12.75">
      <c r="B133" t="s">
        <v>384</v>
      </c>
      <c r="C133" t="s">
        <v>385</v>
      </c>
      <c r="D133">
        <v>0</v>
      </c>
      <c r="E133">
        <v>0</v>
      </c>
      <c r="F133">
        <v>1</v>
      </c>
      <c r="G133">
        <v>0</v>
      </c>
      <c r="H133">
        <v>4</v>
      </c>
      <c r="I133">
        <v>1</v>
      </c>
      <c r="J133">
        <v>1</v>
      </c>
      <c r="K133">
        <v>2</v>
      </c>
      <c r="L133">
        <v>2</v>
      </c>
      <c r="M133">
        <v>0</v>
      </c>
      <c r="N133">
        <v>6</v>
      </c>
      <c r="O133">
        <v>2</v>
      </c>
      <c r="P133">
        <v>4</v>
      </c>
      <c r="Q133">
        <v>3</v>
      </c>
      <c r="R133">
        <v>5</v>
      </c>
      <c r="S133">
        <v>1</v>
      </c>
      <c r="T133">
        <v>1</v>
      </c>
      <c r="AB133" s="13" t="s">
        <v>129</v>
      </c>
      <c r="AC133" s="13" t="s">
        <v>129</v>
      </c>
      <c r="AD133" s="13">
        <v>400</v>
      </c>
      <c r="AE133" s="13" t="s">
        <v>129</v>
      </c>
      <c r="AF133" s="13">
        <v>-75</v>
      </c>
      <c r="AG133" s="13"/>
      <c r="AH133" s="13"/>
      <c r="AI133" s="13"/>
      <c r="AJ133" s="13"/>
      <c r="AK133" s="13"/>
      <c r="AL133" s="13"/>
      <c r="AM133" s="13"/>
    </row>
    <row r="134" spans="2:39" ht="12.75">
      <c r="B134" t="s">
        <v>386</v>
      </c>
      <c r="C134" t="s">
        <v>387</v>
      </c>
      <c r="D134">
        <v>0</v>
      </c>
      <c r="E134">
        <v>5</v>
      </c>
      <c r="F134">
        <v>1</v>
      </c>
      <c r="G134">
        <v>3</v>
      </c>
      <c r="H134">
        <v>1</v>
      </c>
      <c r="I134">
        <v>0</v>
      </c>
      <c r="J134">
        <v>1</v>
      </c>
      <c r="K134">
        <v>1</v>
      </c>
      <c r="L134">
        <v>3</v>
      </c>
      <c r="M134">
        <v>1</v>
      </c>
      <c r="N134">
        <v>1</v>
      </c>
      <c r="O134">
        <v>2</v>
      </c>
      <c r="P134">
        <v>0</v>
      </c>
      <c r="Q134">
        <v>3</v>
      </c>
      <c r="R134">
        <v>3</v>
      </c>
      <c r="S134">
        <v>4</v>
      </c>
      <c r="T134">
        <v>0</v>
      </c>
      <c r="AB134" s="13" t="s">
        <v>129</v>
      </c>
      <c r="AC134" s="13">
        <v>-40</v>
      </c>
      <c r="AD134" s="13">
        <v>200</v>
      </c>
      <c r="AE134" s="13">
        <v>33.33333333333334</v>
      </c>
      <c r="AF134" s="13">
        <v>-100</v>
      </c>
      <c r="AG134" s="13"/>
      <c r="AH134" s="13"/>
      <c r="AI134" s="13"/>
      <c r="AJ134" s="13"/>
      <c r="AK134" s="13"/>
      <c r="AL134" s="13"/>
      <c r="AM134" s="13"/>
    </row>
    <row r="135" spans="1:39" ht="12.75">
      <c r="A135" t="s">
        <v>39</v>
      </c>
      <c r="B135" t="s">
        <v>388</v>
      </c>
      <c r="C135" t="s">
        <v>389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1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3</v>
      </c>
      <c r="S135">
        <v>1</v>
      </c>
      <c r="T135">
        <v>1</v>
      </c>
      <c r="AB135" s="13" t="s">
        <v>129</v>
      </c>
      <c r="AC135" s="13" t="s">
        <v>129</v>
      </c>
      <c r="AD135" s="13">
        <v>200</v>
      </c>
      <c r="AE135" s="13" t="s">
        <v>129</v>
      </c>
      <c r="AF135" s="13" t="s">
        <v>129</v>
      </c>
      <c r="AG135" s="13"/>
      <c r="AH135" s="13"/>
      <c r="AI135" s="13"/>
      <c r="AJ135" s="13"/>
      <c r="AK135" s="13"/>
      <c r="AL135" s="13"/>
      <c r="AM135" s="13"/>
    </row>
    <row r="136" spans="2:39" ht="12.75">
      <c r="B136" t="s">
        <v>390</v>
      </c>
      <c r="C136" t="s">
        <v>391</v>
      </c>
      <c r="D136">
        <v>2</v>
      </c>
      <c r="E136">
        <v>5</v>
      </c>
      <c r="F136">
        <v>3</v>
      </c>
      <c r="G136">
        <v>7</v>
      </c>
      <c r="H136">
        <v>3</v>
      </c>
      <c r="I136">
        <v>3</v>
      </c>
      <c r="J136">
        <v>2</v>
      </c>
      <c r="K136">
        <v>2</v>
      </c>
      <c r="L136">
        <v>3</v>
      </c>
      <c r="M136">
        <v>5</v>
      </c>
      <c r="N136">
        <v>5</v>
      </c>
      <c r="O136">
        <v>2</v>
      </c>
      <c r="P136">
        <v>8</v>
      </c>
      <c r="Q136">
        <v>8</v>
      </c>
      <c r="R136">
        <v>4</v>
      </c>
      <c r="S136">
        <v>1</v>
      </c>
      <c r="T136">
        <v>5</v>
      </c>
      <c r="AB136" s="13">
        <v>300</v>
      </c>
      <c r="AC136" s="13">
        <v>60</v>
      </c>
      <c r="AD136" s="13">
        <v>33.33333333333334</v>
      </c>
      <c r="AE136" s="13">
        <v>-85.71428571428571</v>
      </c>
      <c r="AF136" s="13">
        <v>66.66666666666666</v>
      </c>
      <c r="AG136" s="13"/>
      <c r="AH136" s="13"/>
      <c r="AI136" s="13"/>
      <c r="AJ136" s="13"/>
      <c r="AK136" s="13"/>
      <c r="AL136" s="13"/>
      <c r="AM136" s="13"/>
    </row>
    <row r="137" spans="2:39" ht="12.75">
      <c r="B137" t="s">
        <v>392</v>
      </c>
      <c r="C137" t="s">
        <v>393</v>
      </c>
      <c r="D137">
        <v>1</v>
      </c>
      <c r="E137">
        <v>1</v>
      </c>
      <c r="F137">
        <v>0</v>
      </c>
      <c r="G137">
        <v>0</v>
      </c>
      <c r="H137">
        <v>1</v>
      </c>
      <c r="I137">
        <v>0</v>
      </c>
      <c r="J137">
        <v>1</v>
      </c>
      <c r="K137">
        <v>0</v>
      </c>
      <c r="L137">
        <v>0</v>
      </c>
      <c r="M137">
        <v>0</v>
      </c>
      <c r="N137">
        <v>1</v>
      </c>
      <c r="O137">
        <v>6</v>
      </c>
      <c r="P137">
        <v>3</v>
      </c>
      <c r="Q137">
        <v>1</v>
      </c>
      <c r="R137">
        <v>0</v>
      </c>
      <c r="S137">
        <v>1</v>
      </c>
      <c r="T137">
        <v>1</v>
      </c>
      <c r="AB137" s="13">
        <v>200</v>
      </c>
      <c r="AC137" s="13">
        <v>0</v>
      </c>
      <c r="AD137" s="13" t="s">
        <v>129</v>
      </c>
      <c r="AE137" s="13" t="s">
        <v>129</v>
      </c>
      <c r="AF137" s="13">
        <v>0</v>
      </c>
      <c r="AG137" s="13"/>
      <c r="AH137" s="13"/>
      <c r="AI137" s="13"/>
      <c r="AJ137" s="13"/>
      <c r="AK137" s="13"/>
      <c r="AL137" s="13"/>
      <c r="AM137" s="13"/>
    </row>
    <row r="138" spans="2:39" ht="12.75">
      <c r="B138" t="s">
        <v>394</v>
      </c>
      <c r="C138" t="s">
        <v>395</v>
      </c>
      <c r="D138">
        <v>3</v>
      </c>
      <c r="E138">
        <v>2</v>
      </c>
      <c r="F138">
        <v>3</v>
      </c>
      <c r="G138">
        <v>1</v>
      </c>
      <c r="H138">
        <v>1</v>
      </c>
      <c r="I138">
        <v>3</v>
      </c>
      <c r="J138">
        <v>2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2</v>
      </c>
      <c r="Q138">
        <v>0</v>
      </c>
      <c r="R138">
        <v>4</v>
      </c>
      <c r="S138">
        <v>5</v>
      </c>
      <c r="T138">
        <v>1</v>
      </c>
      <c r="AB138" s="13">
        <v>-33.33333333333333</v>
      </c>
      <c r="AC138" s="13">
        <v>-100</v>
      </c>
      <c r="AD138" s="13">
        <v>33.33333333333334</v>
      </c>
      <c r="AE138" s="13">
        <v>400</v>
      </c>
      <c r="AF138" s="13">
        <v>0</v>
      </c>
      <c r="AG138" s="13"/>
      <c r="AH138" s="13"/>
      <c r="AI138" s="13"/>
      <c r="AJ138" s="13"/>
      <c r="AK138" s="13"/>
      <c r="AL138" s="13"/>
      <c r="AM138" s="13"/>
    </row>
    <row r="139" spans="2:39" ht="12.75">
      <c r="B139" t="s">
        <v>396</v>
      </c>
      <c r="C139" t="s">
        <v>397</v>
      </c>
      <c r="D139">
        <v>0</v>
      </c>
      <c r="E139">
        <v>3</v>
      </c>
      <c r="F139">
        <v>0</v>
      </c>
      <c r="G139">
        <v>5</v>
      </c>
      <c r="H139">
        <v>1</v>
      </c>
      <c r="I139">
        <v>2</v>
      </c>
      <c r="J139">
        <v>3</v>
      </c>
      <c r="K139">
        <v>0</v>
      </c>
      <c r="L139">
        <v>1</v>
      </c>
      <c r="M139">
        <v>0</v>
      </c>
      <c r="N139">
        <v>1</v>
      </c>
      <c r="O139">
        <v>5</v>
      </c>
      <c r="P139">
        <v>3</v>
      </c>
      <c r="Q139">
        <v>1</v>
      </c>
      <c r="R139">
        <v>1</v>
      </c>
      <c r="S139">
        <v>2</v>
      </c>
      <c r="T139">
        <v>2</v>
      </c>
      <c r="AB139" s="13" t="s">
        <v>129</v>
      </c>
      <c r="AC139" s="13">
        <v>-66.66666666666666</v>
      </c>
      <c r="AD139" s="13" t="s">
        <v>129</v>
      </c>
      <c r="AE139" s="13">
        <v>-60</v>
      </c>
      <c r="AF139" s="13">
        <v>100</v>
      </c>
      <c r="AG139" s="13"/>
      <c r="AH139" s="13"/>
      <c r="AI139" s="13"/>
      <c r="AJ139" s="13"/>
      <c r="AK139" s="13"/>
      <c r="AL139" s="13"/>
      <c r="AM139" s="13"/>
    </row>
    <row r="140" spans="2:39" ht="12.75">
      <c r="B140" t="s">
        <v>398</v>
      </c>
      <c r="C140" t="s">
        <v>399</v>
      </c>
      <c r="D140">
        <v>4</v>
      </c>
      <c r="E140">
        <v>3</v>
      </c>
      <c r="F140">
        <v>2</v>
      </c>
      <c r="G140">
        <v>5</v>
      </c>
      <c r="H140">
        <v>5</v>
      </c>
      <c r="I140">
        <v>9</v>
      </c>
      <c r="J140">
        <v>0</v>
      </c>
      <c r="K140">
        <v>3</v>
      </c>
      <c r="L140">
        <v>3</v>
      </c>
      <c r="M140">
        <v>0</v>
      </c>
      <c r="N140">
        <v>6</v>
      </c>
      <c r="O140">
        <v>3</v>
      </c>
      <c r="P140">
        <v>5</v>
      </c>
      <c r="Q140">
        <v>2</v>
      </c>
      <c r="R140">
        <v>2</v>
      </c>
      <c r="S140">
        <v>1</v>
      </c>
      <c r="T140">
        <v>2</v>
      </c>
      <c r="AB140" s="13">
        <v>25</v>
      </c>
      <c r="AC140" s="13">
        <v>-33.33333333333333</v>
      </c>
      <c r="AD140" s="13">
        <v>0</v>
      </c>
      <c r="AE140" s="13">
        <v>-80</v>
      </c>
      <c r="AF140" s="13">
        <v>-60</v>
      </c>
      <c r="AG140" s="13"/>
      <c r="AH140" s="13"/>
      <c r="AI140" s="13"/>
      <c r="AJ140" s="13"/>
      <c r="AK140" s="13"/>
      <c r="AL140" s="13"/>
      <c r="AM140" s="13"/>
    </row>
    <row r="141" spans="1:39" ht="12.75">
      <c r="A141" t="s">
        <v>41</v>
      </c>
      <c r="B141" t="s">
        <v>400</v>
      </c>
      <c r="C141" t="s">
        <v>401</v>
      </c>
      <c r="D141">
        <v>1</v>
      </c>
      <c r="E141">
        <v>1</v>
      </c>
      <c r="F141">
        <v>3</v>
      </c>
      <c r="G141">
        <v>1</v>
      </c>
      <c r="H141">
        <v>1</v>
      </c>
      <c r="I141">
        <v>4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0</v>
      </c>
      <c r="P141">
        <v>2</v>
      </c>
      <c r="Q141">
        <v>1</v>
      </c>
      <c r="R141">
        <v>3</v>
      </c>
      <c r="S141">
        <v>0</v>
      </c>
      <c r="T141">
        <v>0</v>
      </c>
      <c r="AB141" s="13">
        <v>100</v>
      </c>
      <c r="AC141" s="13">
        <v>0</v>
      </c>
      <c r="AD141" s="13">
        <v>0</v>
      </c>
      <c r="AE141" s="13">
        <v>-100</v>
      </c>
      <c r="AF141" s="13">
        <v>-100</v>
      </c>
      <c r="AG141" s="13"/>
      <c r="AH141" s="13"/>
      <c r="AI141" s="13"/>
      <c r="AJ141" s="13"/>
      <c r="AK141" s="13"/>
      <c r="AL141" s="13"/>
      <c r="AM141" s="13"/>
    </row>
    <row r="142" spans="2:39" ht="12.75">
      <c r="B142" t="s">
        <v>402</v>
      </c>
      <c r="C142" t="s">
        <v>403</v>
      </c>
      <c r="D142">
        <v>2</v>
      </c>
      <c r="E142">
        <v>0</v>
      </c>
      <c r="F142">
        <v>1</v>
      </c>
      <c r="G142">
        <v>2</v>
      </c>
      <c r="H142">
        <v>0</v>
      </c>
      <c r="I142">
        <v>2</v>
      </c>
      <c r="J142">
        <v>0</v>
      </c>
      <c r="K142">
        <v>1</v>
      </c>
      <c r="L142">
        <v>3</v>
      </c>
      <c r="M142">
        <v>1</v>
      </c>
      <c r="N142">
        <v>1</v>
      </c>
      <c r="O142">
        <v>0</v>
      </c>
      <c r="P142">
        <v>1</v>
      </c>
      <c r="Q142">
        <v>0</v>
      </c>
      <c r="R142">
        <v>1</v>
      </c>
      <c r="S142">
        <v>0</v>
      </c>
      <c r="T142">
        <v>2</v>
      </c>
      <c r="AB142" s="13">
        <v>-50</v>
      </c>
      <c r="AC142" s="13" t="s">
        <v>129</v>
      </c>
      <c r="AD142" s="13">
        <v>0</v>
      </c>
      <c r="AE142" s="13">
        <v>-100</v>
      </c>
      <c r="AF142" s="13" t="s">
        <v>129</v>
      </c>
      <c r="AG142" s="13"/>
      <c r="AH142" s="13"/>
      <c r="AI142" s="13"/>
      <c r="AJ142" s="13"/>
      <c r="AK142" s="13"/>
      <c r="AL142" s="13"/>
      <c r="AM142" s="13"/>
    </row>
    <row r="143" spans="2:39" ht="12.75">
      <c r="B143" t="s">
        <v>404</v>
      </c>
      <c r="C143" t="s">
        <v>405</v>
      </c>
      <c r="D143">
        <v>0</v>
      </c>
      <c r="E143">
        <v>1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AB143" s="13" t="s">
        <v>129</v>
      </c>
      <c r="AC143" s="13">
        <v>-100</v>
      </c>
      <c r="AD143" s="13" t="s">
        <v>129</v>
      </c>
      <c r="AE143" s="13" t="s">
        <v>129</v>
      </c>
      <c r="AF143" s="13">
        <v>-100</v>
      </c>
      <c r="AG143" s="13"/>
      <c r="AH143" s="13"/>
      <c r="AI143" s="13"/>
      <c r="AJ143" s="13"/>
      <c r="AK143" s="13"/>
      <c r="AL143" s="13"/>
      <c r="AM143" s="13"/>
    </row>
    <row r="144" spans="2:39" ht="12.75">
      <c r="B144" t="s">
        <v>406</v>
      </c>
      <c r="C144" t="s">
        <v>407</v>
      </c>
      <c r="D144">
        <v>0</v>
      </c>
      <c r="E144">
        <v>0</v>
      </c>
      <c r="F144">
        <v>0</v>
      </c>
      <c r="G144">
        <v>2</v>
      </c>
      <c r="H144">
        <v>0</v>
      </c>
      <c r="I144">
        <v>2</v>
      </c>
      <c r="J144">
        <v>1</v>
      </c>
      <c r="K144">
        <v>0</v>
      </c>
      <c r="L144">
        <v>2</v>
      </c>
      <c r="M144">
        <v>1</v>
      </c>
      <c r="N144">
        <v>1</v>
      </c>
      <c r="O144">
        <v>1</v>
      </c>
      <c r="P144">
        <v>2</v>
      </c>
      <c r="Q144">
        <v>0</v>
      </c>
      <c r="R144">
        <v>0</v>
      </c>
      <c r="S144">
        <v>0</v>
      </c>
      <c r="T144">
        <v>2</v>
      </c>
      <c r="AB144" s="13" t="s">
        <v>129</v>
      </c>
      <c r="AC144" s="13" t="s">
        <v>129</v>
      </c>
      <c r="AD144" s="13" t="s">
        <v>129</v>
      </c>
      <c r="AE144" s="13">
        <v>-100</v>
      </c>
      <c r="AF144" s="13" t="s">
        <v>129</v>
      </c>
      <c r="AG144" s="13"/>
      <c r="AH144" s="13"/>
      <c r="AI144" s="13"/>
      <c r="AJ144" s="13"/>
      <c r="AK144" s="13"/>
      <c r="AL144" s="13"/>
      <c r="AM144" s="13"/>
    </row>
    <row r="145" spans="2:39" ht="12.75">
      <c r="B145" t="s">
        <v>408</v>
      </c>
      <c r="C145" t="s">
        <v>409</v>
      </c>
      <c r="D145">
        <v>1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2</v>
      </c>
      <c r="L145">
        <v>1</v>
      </c>
      <c r="M145">
        <v>1</v>
      </c>
      <c r="N145">
        <v>0</v>
      </c>
      <c r="O145">
        <v>0</v>
      </c>
      <c r="P145">
        <v>2</v>
      </c>
      <c r="Q145">
        <v>0</v>
      </c>
      <c r="R145">
        <v>0</v>
      </c>
      <c r="S145">
        <v>0</v>
      </c>
      <c r="T145">
        <v>1</v>
      </c>
      <c r="AB145" s="13">
        <v>100</v>
      </c>
      <c r="AC145" s="13" t="s">
        <v>129</v>
      </c>
      <c r="AD145" s="13">
        <v>-100</v>
      </c>
      <c r="AE145" s="13" t="s">
        <v>129</v>
      </c>
      <c r="AF145" s="13" t="s">
        <v>129</v>
      </c>
      <c r="AG145" s="13"/>
      <c r="AH145" s="13"/>
      <c r="AI145" s="13"/>
      <c r="AJ145" s="13"/>
      <c r="AK145" s="13"/>
      <c r="AL145" s="13"/>
      <c r="AM145" s="13"/>
    </row>
    <row r="146" spans="2:39" ht="12.75">
      <c r="B146" t="s">
        <v>410</v>
      </c>
      <c r="C146" t="s">
        <v>411</v>
      </c>
      <c r="D146">
        <v>0</v>
      </c>
      <c r="E146">
        <v>2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2</v>
      </c>
      <c r="N146">
        <v>0</v>
      </c>
      <c r="O146">
        <v>1</v>
      </c>
      <c r="P146">
        <v>0</v>
      </c>
      <c r="Q146">
        <v>1</v>
      </c>
      <c r="R146">
        <v>2</v>
      </c>
      <c r="S146">
        <v>1</v>
      </c>
      <c r="T146">
        <v>0</v>
      </c>
      <c r="AB146" s="13" t="s">
        <v>129</v>
      </c>
      <c r="AC146" s="13">
        <v>-50</v>
      </c>
      <c r="AD146" s="13">
        <v>100</v>
      </c>
      <c r="AE146" s="13" t="s">
        <v>129</v>
      </c>
      <c r="AF146" s="13" t="s">
        <v>129</v>
      </c>
      <c r="AG146" s="13"/>
      <c r="AH146" s="13"/>
      <c r="AI146" s="13"/>
      <c r="AJ146" s="13"/>
      <c r="AK146" s="13"/>
      <c r="AL146" s="13"/>
      <c r="AM146" s="13"/>
    </row>
    <row r="147" spans="2:39" ht="12.75">
      <c r="B147" t="s">
        <v>412</v>
      </c>
      <c r="C147" t="s">
        <v>413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2</v>
      </c>
      <c r="J147">
        <v>0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1</v>
      </c>
      <c r="T147">
        <v>0</v>
      </c>
      <c r="AB147" s="13">
        <v>-100</v>
      </c>
      <c r="AC147" s="13" t="s">
        <v>129</v>
      </c>
      <c r="AD147" s="13" t="s">
        <v>129</v>
      </c>
      <c r="AE147" s="13" t="s">
        <v>129</v>
      </c>
      <c r="AF147" s="13" t="s">
        <v>129</v>
      </c>
      <c r="AG147" s="13"/>
      <c r="AH147" s="13"/>
      <c r="AI147" s="13"/>
      <c r="AJ147" s="13"/>
      <c r="AK147" s="13"/>
      <c r="AL147" s="13"/>
      <c r="AM147" s="13"/>
    </row>
    <row r="148" spans="2:39" ht="12.75">
      <c r="B148" t="s">
        <v>414</v>
      </c>
      <c r="C148" t="s">
        <v>415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1</v>
      </c>
      <c r="Q148">
        <v>1</v>
      </c>
      <c r="R148">
        <v>0</v>
      </c>
      <c r="S148">
        <v>0</v>
      </c>
      <c r="T148">
        <v>1</v>
      </c>
      <c r="AB148" s="13" t="s">
        <v>129</v>
      </c>
      <c r="AC148" s="13" t="s">
        <v>129</v>
      </c>
      <c r="AD148" s="13" t="s">
        <v>129</v>
      </c>
      <c r="AE148" s="13" t="s">
        <v>129</v>
      </c>
      <c r="AF148" s="13" t="s">
        <v>129</v>
      </c>
      <c r="AG148" s="13"/>
      <c r="AH148" s="13"/>
      <c r="AI148" s="13"/>
      <c r="AJ148" s="13"/>
      <c r="AK148" s="13"/>
      <c r="AL148" s="13"/>
      <c r="AM148" s="13"/>
    </row>
    <row r="149" spans="2:39" ht="12.75">
      <c r="B149" t="s">
        <v>416</v>
      </c>
      <c r="C149" t="s">
        <v>417</v>
      </c>
      <c r="D149">
        <v>1</v>
      </c>
      <c r="E149">
        <v>2</v>
      </c>
      <c r="F149">
        <v>1</v>
      </c>
      <c r="G149">
        <v>0</v>
      </c>
      <c r="H149">
        <v>1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2</v>
      </c>
      <c r="Q149">
        <v>0</v>
      </c>
      <c r="R149">
        <v>1</v>
      </c>
      <c r="S149">
        <v>0</v>
      </c>
      <c r="T149">
        <v>0</v>
      </c>
      <c r="AB149" s="13">
        <v>100</v>
      </c>
      <c r="AC149" s="13">
        <v>-100</v>
      </c>
      <c r="AD149" s="13">
        <v>0</v>
      </c>
      <c r="AE149" s="13" t="s">
        <v>129</v>
      </c>
      <c r="AF149" s="13">
        <v>-100</v>
      </c>
      <c r="AG149" s="13"/>
      <c r="AH149" s="13"/>
      <c r="AI149" s="13"/>
      <c r="AJ149" s="13"/>
      <c r="AK149" s="13"/>
      <c r="AL149" s="13"/>
      <c r="AM149" s="13"/>
    </row>
    <row r="150" spans="2:39" ht="12.75">
      <c r="B150" t="s">
        <v>418</v>
      </c>
      <c r="C150" t="s">
        <v>419</v>
      </c>
      <c r="D150">
        <v>1</v>
      </c>
      <c r="E150">
        <v>0</v>
      </c>
      <c r="F150">
        <v>3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2</v>
      </c>
      <c r="T150">
        <v>2</v>
      </c>
      <c r="AB150" s="13">
        <v>-100</v>
      </c>
      <c r="AC150" s="13" t="s">
        <v>129</v>
      </c>
      <c r="AD150" s="13">
        <v>-100</v>
      </c>
      <c r="AE150" s="13" t="s">
        <v>129</v>
      </c>
      <c r="AF150" s="13" t="s">
        <v>129</v>
      </c>
      <c r="AG150" s="13"/>
      <c r="AH150" s="13"/>
      <c r="AI150" s="13"/>
      <c r="AJ150" s="13"/>
      <c r="AK150" s="13"/>
      <c r="AL150" s="13"/>
      <c r="AM150" s="13"/>
    </row>
    <row r="151" spans="2:39" ht="12.75">
      <c r="B151" t="s">
        <v>420</v>
      </c>
      <c r="C151" t="s">
        <v>421</v>
      </c>
      <c r="D151">
        <v>0</v>
      </c>
      <c r="E151">
        <v>0</v>
      </c>
      <c r="F151">
        <v>1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1</v>
      </c>
      <c r="S151">
        <v>0</v>
      </c>
      <c r="T151">
        <v>0</v>
      </c>
      <c r="AB151" s="13" t="s">
        <v>129</v>
      </c>
      <c r="AC151" s="13" t="s">
        <v>129</v>
      </c>
      <c r="AD151" s="13">
        <v>0</v>
      </c>
      <c r="AE151" s="13">
        <v>-100</v>
      </c>
      <c r="AF151" s="13" t="s">
        <v>129</v>
      </c>
      <c r="AG151" s="13"/>
      <c r="AH151" s="13"/>
      <c r="AI151" s="13"/>
      <c r="AJ151" s="13"/>
      <c r="AK151" s="13"/>
      <c r="AL151" s="13"/>
      <c r="AM151" s="13"/>
    </row>
    <row r="152" spans="2:39" ht="12.75">
      <c r="B152" t="s">
        <v>422</v>
      </c>
      <c r="C152" t="s">
        <v>423</v>
      </c>
      <c r="D152">
        <v>3</v>
      </c>
      <c r="E152">
        <v>2</v>
      </c>
      <c r="F152">
        <v>3</v>
      </c>
      <c r="G152">
        <v>2</v>
      </c>
      <c r="H152">
        <v>0</v>
      </c>
      <c r="I152">
        <v>3</v>
      </c>
      <c r="J152">
        <v>1</v>
      </c>
      <c r="K152">
        <v>0</v>
      </c>
      <c r="L152">
        <v>2</v>
      </c>
      <c r="M152">
        <v>1</v>
      </c>
      <c r="N152">
        <v>1</v>
      </c>
      <c r="O152">
        <v>3</v>
      </c>
      <c r="P152">
        <v>0</v>
      </c>
      <c r="Q152">
        <v>0</v>
      </c>
      <c r="R152">
        <v>1</v>
      </c>
      <c r="S152">
        <v>0</v>
      </c>
      <c r="T152">
        <v>0</v>
      </c>
      <c r="AB152" s="13">
        <v>-100</v>
      </c>
      <c r="AC152" s="13">
        <v>-100</v>
      </c>
      <c r="AD152" s="13">
        <v>-66.66666666666666</v>
      </c>
      <c r="AE152" s="13">
        <v>-100</v>
      </c>
      <c r="AF152" s="13" t="s">
        <v>129</v>
      </c>
      <c r="AG152" s="13"/>
      <c r="AH152" s="13"/>
      <c r="AI152" s="13"/>
      <c r="AJ152" s="13"/>
      <c r="AK152" s="13"/>
      <c r="AL152" s="13"/>
      <c r="AM152" s="13"/>
    </row>
    <row r="153" spans="2:39" ht="12.75">
      <c r="B153" t="s">
        <v>424</v>
      </c>
      <c r="C153" t="s">
        <v>425</v>
      </c>
      <c r="D153">
        <v>1</v>
      </c>
      <c r="E153">
        <v>1</v>
      </c>
      <c r="F153">
        <v>4</v>
      </c>
      <c r="G153">
        <v>1</v>
      </c>
      <c r="H153">
        <v>0</v>
      </c>
      <c r="I153">
        <v>1</v>
      </c>
      <c r="J153">
        <v>2</v>
      </c>
      <c r="K153">
        <v>2</v>
      </c>
      <c r="L153">
        <v>0</v>
      </c>
      <c r="M153">
        <v>4</v>
      </c>
      <c r="N153">
        <v>2</v>
      </c>
      <c r="O153">
        <v>1</v>
      </c>
      <c r="P153">
        <v>1</v>
      </c>
      <c r="Q153">
        <v>0</v>
      </c>
      <c r="R153">
        <v>0</v>
      </c>
      <c r="S153">
        <v>1</v>
      </c>
      <c r="T153">
        <v>1</v>
      </c>
      <c r="AB153" s="13">
        <v>0</v>
      </c>
      <c r="AC153" s="13">
        <v>-100</v>
      </c>
      <c r="AD153" s="13">
        <v>-100</v>
      </c>
      <c r="AE153" s="13">
        <v>0</v>
      </c>
      <c r="AF153" s="13" t="s">
        <v>129</v>
      </c>
      <c r="AG153" s="13"/>
      <c r="AH153" s="13"/>
      <c r="AI153" s="13"/>
      <c r="AJ153" s="13"/>
      <c r="AK153" s="13"/>
      <c r="AL153" s="13"/>
      <c r="AM153" s="13"/>
    </row>
    <row r="154" spans="2:39" ht="12.75">
      <c r="B154" t="s">
        <v>426</v>
      </c>
      <c r="C154" t="s">
        <v>427</v>
      </c>
      <c r="D154">
        <v>0</v>
      </c>
      <c r="E154">
        <v>0</v>
      </c>
      <c r="F154">
        <v>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  <c r="AB154" s="13" t="s">
        <v>129</v>
      </c>
      <c r="AC154" s="13" t="s">
        <v>129</v>
      </c>
      <c r="AD154" s="13">
        <v>-100</v>
      </c>
      <c r="AE154" s="13" t="s">
        <v>129</v>
      </c>
      <c r="AF154" s="13" t="s">
        <v>129</v>
      </c>
      <c r="AG154" s="13"/>
      <c r="AH154" s="13"/>
      <c r="AI154" s="13"/>
      <c r="AJ154" s="13"/>
      <c r="AK154" s="13"/>
      <c r="AL154" s="13"/>
      <c r="AM154" s="13"/>
    </row>
    <row r="155" spans="2:39" ht="12.75">
      <c r="B155" t="s">
        <v>428</v>
      </c>
      <c r="C155" t="s">
        <v>429</v>
      </c>
      <c r="D155">
        <v>0</v>
      </c>
      <c r="E155">
        <v>0</v>
      </c>
      <c r="F155">
        <v>0</v>
      </c>
      <c r="G155">
        <v>2</v>
      </c>
      <c r="H155">
        <v>1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</v>
      </c>
      <c r="S155">
        <v>1</v>
      </c>
      <c r="T155">
        <v>0</v>
      </c>
      <c r="AB155" s="13" t="s">
        <v>129</v>
      </c>
      <c r="AC155" s="13" t="s">
        <v>129</v>
      </c>
      <c r="AD155" s="13" t="s">
        <v>129</v>
      </c>
      <c r="AE155" s="13">
        <v>-50</v>
      </c>
      <c r="AF155" s="13">
        <v>-100</v>
      </c>
      <c r="AG155" s="13"/>
      <c r="AH155" s="13"/>
      <c r="AI155" s="13"/>
      <c r="AJ155" s="13"/>
      <c r="AK155" s="13"/>
      <c r="AL155" s="13"/>
      <c r="AM155" s="13"/>
    </row>
    <row r="156" spans="2:39" ht="12.75">
      <c r="B156" t="s">
        <v>430</v>
      </c>
      <c r="C156" t="s">
        <v>431</v>
      </c>
      <c r="D156">
        <v>0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AB156" s="13" t="s">
        <v>129</v>
      </c>
      <c r="AC156" s="13">
        <v>-100</v>
      </c>
      <c r="AD156" s="13" t="s">
        <v>129</v>
      </c>
      <c r="AE156" s="13" t="s">
        <v>129</v>
      </c>
      <c r="AF156" s="13" t="s">
        <v>129</v>
      </c>
      <c r="AG156" s="13"/>
      <c r="AH156" s="13"/>
      <c r="AI156" s="13"/>
      <c r="AJ156" s="13"/>
      <c r="AK156" s="13"/>
      <c r="AL156" s="13"/>
      <c r="AM156" s="13"/>
    </row>
    <row r="157" spans="2:39" ht="12.75">
      <c r="B157" t="s">
        <v>432</v>
      </c>
      <c r="C157" t="s">
        <v>433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AB157" s="13" t="s">
        <v>129</v>
      </c>
      <c r="AC157" s="13" t="s">
        <v>129</v>
      </c>
      <c r="AD157" s="13" t="s">
        <v>129</v>
      </c>
      <c r="AE157" s="13" t="s">
        <v>129</v>
      </c>
      <c r="AF157" s="13" t="s">
        <v>129</v>
      </c>
      <c r="AG157" s="13"/>
      <c r="AH157" s="13"/>
      <c r="AI157" s="13"/>
      <c r="AJ157" s="13"/>
      <c r="AK157" s="13"/>
      <c r="AL157" s="13"/>
      <c r="AM157" s="13"/>
    </row>
    <row r="158" spans="2:39" ht="12.75">
      <c r="B158" t="s">
        <v>434</v>
      </c>
      <c r="C158" t="s">
        <v>435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AB158" s="13" t="s">
        <v>129</v>
      </c>
      <c r="AC158" s="13" t="s">
        <v>129</v>
      </c>
      <c r="AD158" s="13" t="s">
        <v>129</v>
      </c>
      <c r="AE158" s="13">
        <v>-100</v>
      </c>
      <c r="AF158" s="13" t="s">
        <v>129</v>
      </c>
      <c r="AG158" s="13"/>
      <c r="AH158" s="13"/>
      <c r="AI158" s="13"/>
      <c r="AJ158" s="13"/>
      <c r="AK158" s="13"/>
      <c r="AL158" s="13"/>
      <c r="AM158" s="13"/>
    </row>
    <row r="159" spans="2:39" ht="12.75">
      <c r="B159" t="s">
        <v>436</v>
      </c>
      <c r="C159" t="s">
        <v>437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0</v>
      </c>
      <c r="R159">
        <v>0</v>
      </c>
      <c r="S159">
        <v>1</v>
      </c>
      <c r="T159">
        <v>0</v>
      </c>
      <c r="AB159" s="13" t="s">
        <v>129</v>
      </c>
      <c r="AC159" s="13" t="s">
        <v>129</v>
      </c>
      <c r="AD159" s="13">
        <v>-100</v>
      </c>
      <c r="AE159" s="13" t="s">
        <v>129</v>
      </c>
      <c r="AF159" s="13" t="s">
        <v>129</v>
      </c>
      <c r="AG159" s="13"/>
      <c r="AH159" s="13"/>
      <c r="AI159" s="13"/>
      <c r="AJ159" s="13"/>
      <c r="AK159" s="13"/>
      <c r="AL159" s="13"/>
      <c r="AM159" s="13"/>
    </row>
    <row r="160" spans="2:39" ht="12.75">
      <c r="B160" t="s">
        <v>438</v>
      </c>
      <c r="C160" t="s">
        <v>439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0</v>
      </c>
      <c r="N160">
        <v>2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AB160" s="13" t="s">
        <v>129</v>
      </c>
      <c r="AC160" s="13" t="s">
        <v>129</v>
      </c>
      <c r="AD160" s="13" t="s">
        <v>129</v>
      </c>
      <c r="AE160" s="13">
        <v>-100</v>
      </c>
      <c r="AF160" s="13" t="s">
        <v>129</v>
      </c>
      <c r="AG160" s="13"/>
      <c r="AH160" s="13"/>
      <c r="AI160" s="13"/>
      <c r="AJ160" s="13"/>
      <c r="AK160" s="13"/>
      <c r="AL160" s="13"/>
      <c r="AM160" s="13"/>
    </row>
    <row r="161" spans="2:39" ht="12.75">
      <c r="B161" t="s">
        <v>440</v>
      </c>
      <c r="C161" t="s">
        <v>441</v>
      </c>
      <c r="D161">
        <v>0</v>
      </c>
      <c r="E161">
        <v>2</v>
      </c>
      <c r="F161">
        <v>2</v>
      </c>
      <c r="G161">
        <v>0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AB161" s="13" t="s">
        <v>129</v>
      </c>
      <c r="AC161" s="13">
        <v>-50</v>
      </c>
      <c r="AD161" s="13">
        <v>-100</v>
      </c>
      <c r="AE161" s="13" t="s">
        <v>129</v>
      </c>
      <c r="AF161" s="13" t="s">
        <v>129</v>
      </c>
      <c r="AG161" s="13"/>
      <c r="AH161" s="13"/>
      <c r="AI161" s="13"/>
      <c r="AJ161" s="13"/>
      <c r="AK161" s="13"/>
      <c r="AL161" s="13"/>
      <c r="AM161" s="13"/>
    </row>
    <row r="162" spans="2:39" ht="12.75">
      <c r="B162" t="s">
        <v>442</v>
      </c>
      <c r="C162" t="s">
        <v>443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</v>
      </c>
      <c r="R162">
        <v>2</v>
      </c>
      <c r="S162">
        <v>0</v>
      </c>
      <c r="T162">
        <v>0</v>
      </c>
      <c r="AB162" s="13">
        <v>-100</v>
      </c>
      <c r="AC162" s="13">
        <v>-100</v>
      </c>
      <c r="AD162" s="13">
        <v>100</v>
      </c>
      <c r="AE162" s="13">
        <v>-100</v>
      </c>
      <c r="AF162" s="13">
        <v>-100</v>
      </c>
      <c r="AG162" s="13"/>
      <c r="AH162" s="13"/>
      <c r="AI162" s="13"/>
      <c r="AJ162" s="13"/>
      <c r="AK162" s="13"/>
      <c r="AL162" s="13"/>
      <c r="AM162" s="13"/>
    </row>
    <row r="163" spans="2:39" ht="12.75">
      <c r="B163" t="s">
        <v>444</v>
      </c>
      <c r="C163" t="s">
        <v>445</v>
      </c>
      <c r="D163">
        <v>0</v>
      </c>
      <c r="E163">
        <v>0</v>
      </c>
      <c r="F163">
        <v>2</v>
      </c>
      <c r="G163">
        <v>2</v>
      </c>
      <c r="H163">
        <v>2</v>
      </c>
      <c r="I163">
        <v>4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1</v>
      </c>
      <c r="S163">
        <v>1</v>
      </c>
      <c r="T163">
        <v>1</v>
      </c>
      <c r="AB163" s="13" t="s">
        <v>129</v>
      </c>
      <c r="AC163" s="13" t="s">
        <v>129</v>
      </c>
      <c r="AD163" s="13">
        <v>-50</v>
      </c>
      <c r="AE163" s="13">
        <v>-50</v>
      </c>
      <c r="AF163" s="13">
        <v>-50</v>
      </c>
      <c r="AG163" s="13"/>
      <c r="AH163" s="13"/>
      <c r="AI163" s="13"/>
      <c r="AJ163" s="13"/>
      <c r="AK163" s="13"/>
      <c r="AL163" s="13"/>
      <c r="AM163" s="13"/>
    </row>
    <row r="164" spans="2:39" ht="12.75">
      <c r="B164" t="s">
        <v>446</v>
      </c>
      <c r="C164" t="s">
        <v>447</v>
      </c>
      <c r="D164">
        <v>2</v>
      </c>
      <c r="E164">
        <v>1</v>
      </c>
      <c r="F164">
        <v>1</v>
      </c>
      <c r="G164">
        <v>0</v>
      </c>
      <c r="H164">
        <v>0</v>
      </c>
      <c r="I164">
        <v>2</v>
      </c>
      <c r="J164">
        <v>1</v>
      </c>
      <c r="K164">
        <v>3</v>
      </c>
      <c r="L164">
        <v>1</v>
      </c>
      <c r="M164">
        <v>0</v>
      </c>
      <c r="N164">
        <v>3</v>
      </c>
      <c r="O164">
        <v>0</v>
      </c>
      <c r="P164">
        <v>2</v>
      </c>
      <c r="Q164">
        <v>1</v>
      </c>
      <c r="R164">
        <v>3</v>
      </c>
      <c r="S164">
        <v>0</v>
      </c>
      <c r="T164">
        <v>2</v>
      </c>
      <c r="AB164" s="13">
        <v>0</v>
      </c>
      <c r="AC164" s="13">
        <v>0</v>
      </c>
      <c r="AD164" s="13">
        <v>200</v>
      </c>
      <c r="AE164" s="13" t="s">
        <v>129</v>
      </c>
      <c r="AF164" s="13" t="s">
        <v>129</v>
      </c>
      <c r="AG164" s="13"/>
      <c r="AH164" s="13"/>
      <c r="AI164" s="13"/>
      <c r="AJ164" s="13"/>
      <c r="AK164" s="13"/>
      <c r="AL164" s="13"/>
      <c r="AM164" s="13"/>
    </row>
    <row r="165" spans="2:39" ht="12.75">
      <c r="B165" t="s">
        <v>448</v>
      </c>
      <c r="C165" t="s">
        <v>449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1</v>
      </c>
      <c r="S165">
        <v>0</v>
      </c>
      <c r="T165">
        <v>1</v>
      </c>
      <c r="AB165" s="13" t="s">
        <v>129</v>
      </c>
      <c r="AC165" s="13">
        <v>0</v>
      </c>
      <c r="AD165" s="13" t="s">
        <v>129</v>
      </c>
      <c r="AE165" s="13" t="s">
        <v>129</v>
      </c>
      <c r="AF165" s="13" t="s">
        <v>129</v>
      </c>
      <c r="AG165" s="13"/>
      <c r="AH165" s="13"/>
      <c r="AI165" s="13"/>
      <c r="AJ165" s="13"/>
      <c r="AK165" s="13"/>
      <c r="AL165" s="13"/>
      <c r="AM165" s="13"/>
    </row>
    <row r="166" spans="2:39" ht="12.75">
      <c r="B166" t="s">
        <v>450</v>
      </c>
      <c r="C166" t="s">
        <v>451</v>
      </c>
      <c r="D166">
        <v>0</v>
      </c>
      <c r="E166">
        <v>1</v>
      </c>
      <c r="F166">
        <v>0</v>
      </c>
      <c r="G166">
        <v>1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2</v>
      </c>
      <c r="R166">
        <v>0</v>
      </c>
      <c r="S166">
        <v>0</v>
      </c>
      <c r="T166">
        <v>1</v>
      </c>
      <c r="AB166" s="13" t="s">
        <v>129</v>
      </c>
      <c r="AC166" s="13">
        <v>100</v>
      </c>
      <c r="AD166" s="13" t="s">
        <v>129</v>
      </c>
      <c r="AE166" s="13">
        <v>-100</v>
      </c>
      <c r="AF166" s="13" t="s">
        <v>129</v>
      </c>
      <c r="AG166" s="13"/>
      <c r="AH166" s="13"/>
      <c r="AI166" s="13"/>
      <c r="AJ166" s="13"/>
      <c r="AK166" s="13"/>
      <c r="AL166" s="13"/>
      <c r="AM166" s="13"/>
    </row>
    <row r="167" spans="2:39" ht="12.75">
      <c r="B167" t="s">
        <v>452</v>
      </c>
      <c r="C167" t="s">
        <v>453</v>
      </c>
      <c r="D167">
        <v>0</v>
      </c>
      <c r="E167">
        <v>0</v>
      </c>
      <c r="F167">
        <v>1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2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  <c r="AB167" s="13" t="s">
        <v>129</v>
      </c>
      <c r="AC167" s="13" t="s">
        <v>129</v>
      </c>
      <c r="AD167" s="13">
        <v>-100</v>
      </c>
      <c r="AE167" s="13">
        <v>-100</v>
      </c>
      <c r="AF167" s="13" t="s">
        <v>129</v>
      </c>
      <c r="AG167" s="13"/>
      <c r="AH167" s="13"/>
      <c r="AI167" s="13"/>
      <c r="AJ167" s="13"/>
      <c r="AK167" s="13"/>
      <c r="AL167" s="13"/>
      <c r="AM167" s="13"/>
    </row>
    <row r="168" spans="2:39" ht="12.75">
      <c r="B168" t="s">
        <v>454</v>
      </c>
      <c r="C168" t="s">
        <v>455</v>
      </c>
      <c r="D168">
        <v>0</v>
      </c>
      <c r="E168">
        <v>2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1</v>
      </c>
      <c r="P168">
        <v>0</v>
      </c>
      <c r="Q168">
        <v>2</v>
      </c>
      <c r="R168">
        <v>0</v>
      </c>
      <c r="S168">
        <v>1</v>
      </c>
      <c r="T168">
        <v>1</v>
      </c>
      <c r="AB168" s="13" t="s">
        <v>129</v>
      </c>
      <c r="AC168" s="13">
        <v>0</v>
      </c>
      <c r="AD168" s="13">
        <v>-100</v>
      </c>
      <c r="AE168" s="13" t="s">
        <v>129</v>
      </c>
      <c r="AF168" s="13" t="s">
        <v>129</v>
      </c>
      <c r="AG168" s="13"/>
      <c r="AH168" s="13"/>
      <c r="AI168" s="13"/>
      <c r="AJ168" s="13"/>
      <c r="AK168" s="13"/>
      <c r="AL168" s="13"/>
      <c r="AM168" s="13"/>
    </row>
    <row r="169" spans="2:39" ht="12.75">
      <c r="B169" t="s">
        <v>456</v>
      </c>
      <c r="C169" t="s">
        <v>457</v>
      </c>
      <c r="D169">
        <v>2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2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0</v>
      </c>
      <c r="S169">
        <v>0</v>
      </c>
      <c r="T169">
        <v>1</v>
      </c>
      <c r="AB169" s="13">
        <v>-100</v>
      </c>
      <c r="AC169" s="13" t="s">
        <v>129</v>
      </c>
      <c r="AD169" s="13">
        <v>-100</v>
      </c>
      <c r="AE169" s="13" t="s">
        <v>129</v>
      </c>
      <c r="AF169" s="13" t="s">
        <v>129</v>
      </c>
      <c r="AG169" s="13"/>
      <c r="AH169" s="13"/>
      <c r="AI169" s="13"/>
      <c r="AJ169" s="13"/>
      <c r="AK169" s="13"/>
      <c r="AL169" s="13"/>
      <c r="AM169" s="13"/>
    </row>
    <row r="170" spans="2:39" ht="12.75">
      <c r="B170" t="s">
        <v>458</v>
      </c>
      <c r="C170" t="s">
        <v>459</v>
      </c>
      <c r="D170">
        <v>1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1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AB170" s="13">
        <v>-100</v>
      </c>
      <c r="AC170" s="13" t="s">
        <v>129</v>
      </c>
      <c r="AD170" s="13">
        <v>0</v>
      </c>
      <c r="AE170" s="13" t="s">
        <v>129</v>
      </c>
      <c r="AF170" s="13" t="s">
        <v>129</v>
      </c>
      <c r="AG170" s="13"/>
      <c r="AH170" s="13"/>
      <c r="AI170" s="13"/>
      <c r="AJ170" s="13"/>
      <c r="AK170" s="13"/>
      <c r="AL170" s="13"/>
      <c r="AM170" s="13"/>
    </row>
    <row r="171" spans="2:39" ht="12.75">
      <c r="B171" t="s">
        <v>460</v>
      </c>
      <c r="C171" t="s">
        <v>461</v>
      </c>
      <c r="D171">
        <v>37</v>
      </c>
      <c r="E171">
        <v>31</v>
      </c>
      <c r="F171">
        <v>40</v>
      </c>
      <c r="G171">
        <v>29</v>
      </c>
      <c r="H171">
        <v>51</v>
      </c>
      <c r="I171">
        <v>47</v>
      </c>
      <c r="J171">
        <v>24</v>
      </c>
      <c r="K171">
        <v>25</v>
      </c>
      <c r="L171">
        <v>22</v>
      </c>
      <c r="M171">
        <v>41</v>
      </c>
      <c r="N171">
        <v>44</v>
      </c>
      <c r="O171">
        <v>36</v>
      </c>
      <c r="P171">
        <v>37</v>
      </c>
      <c r="Q171">
        <v>24</v>
      </c>
      <c r="R171">
        <v>42</v>
      </c>
      <c r="S171">
        <v>41</v>
      </c>
      <c r="T171">
        <v>35</v>
      </c>
      <c r="AB171" s="13">
        <v>0</v>
      </c>
      <c r="AC171" s="13">
        <v>-22.58064516129032</v>
      </c>
      <c r="AD171" s="13">
        <v>5</v>
      </c>
      <c r="AE171" s="13">
        <v>41.37931034482759</v>
      </c>
      <c r="AF171" s="13">
        <v>-31.372549019607845</v>
      </c>
      <c r="AG171" s="13"/>
      <c r="AH171" s="13"/>
      <c r="AI171" s="13"/>
      <c r="AJ171" s="13"/>
      <c r="AK171" s="13"/>
      <c r="AL171" s="13"/>
      <c r="AM171" s="13"/>
    </row>
    <row r="172" spans="2:39" ht="12.75">
      <c r="B172" t="s">
        <v>462</v>
      </c>
      <c r="C172" t="s">
        <v>463</v>
      </c>
      <c r="D172">
        <v>3</v>
      </c>
      <c r="E172">
        <v>1</v>
      </c>
      <c r="F172">
        <v>4</v>
      </c>
      <c r="G172">
        <v>3</v>
      </c>
      <c r="H172">
        <v>3</v>
      </c>
      <c r="I172">
        <v>1</v>
      </c>
      <c r="J172">
        <v>2</v>
      </c>
      <c r="K172">
        <v>0</v>
      </c>
      <c r="L172">
        <v>6</v>
      </c>
      <c r="M172">
        <v>2</v>
      </c>
      <c r="N172">
        <v>1</v>
      </c>
      <c r="O172">
        <v>4</v>
      </c>
      <c r="P172">
        <v>0</v>
      </c>
      <c r="Q172">
        <v>4</v>
      </c>
      <c r="R172">
        <v>3</v>
      </c>
      <c r="S172">
        <v>5</v>
      </c>
      <c r="T172">
        <v>4</v>
      </c>
      <c r="AB172" s="13">
        <v>-100</v>
      </c>
      <c r="AC172" s="13">
        <v>300</v>
      </c>
      <c r="AD172" s="13">
        <v>-25</v>
      </c>
      <c r="AE172" s="13">
        <v>66.66666666666666</v>
      </c>
      <c r="AF172" s="13">
        <v>33.33333333333334</v>
      </c>
      <c r="AG172" s="13"/>
      <c r="AH172" s="13"/>
      <c r="AI172" s="13"/>
      <c r="AJ172" s="13"/>
      <c r="AK172" s="13"/>
      <c r="AL172" s="13"/>
      <c r="AM172" s="13"/>
    </row>
    <row r="173" spans="2:39" ht="12.75">
      <c r="B173" t="s">
        <v>464</v>
      </c>
      <c r="C173" t="s">
        <v>465</v>
      </c>
      <c r="D173">
        <v>2</v>
      </c>
      <c r="E173">
        <v>0</v>
      </c>
      <c r="F173">
        <v>1</v>
      </c>
      <c r="G173">
        <v>2</v>
      </c>
      <c r="H173">
        <v>1</v>
      </c>
      <c r="I173">
        <v>0</v>
      </c>
      <c r="J173">
        <v>1</v>
      </c>
      <c r="K173">
        <v>1</v>
      </c>
      <c r="L173">
        <v>1</v>
      </c>
      <c r="M173">
        <v>3</v>
      </c>
      <c r="N173">
        <v>0</v>
      </c>
      <c r="O173">
        <v>3</v>
      </c>
      <c r="P173">
        <v>2</v>
      </c>
      <c r="Q173">
        <v>3</v>
      </c>
      <c r="R173">
        <v>4</v>
      </c>
      <c r="S173">
        <v>0</v>
      </c>
      <c r="T173">
        <v>2</v>
      </c>
      <c r="AB173" s="13">
        <v>0</v>
      </c>
      <c r="AC173" s="13" t="s">
        <v>129</v>
      </c>
      <c r="AD173" s="13">
        <v>300</v>
      </c>
      <c r="AE173" s="13">
        <v>-100</v>
      </c>
      <c r="AF173" s="13">
        <v>100</v>
      </c>
      <c r="AG173" s="13"/>
      <c r="AH173" s="13"/>
      <c r="AI173" s="13"/>
      <c r="AJ173" s="13"/>
      <c r="AK173" s="13"/>
      <c r="AL173" s="13"/>
      <c r="AM173" s="13"/>
    </row>
    <row r="174" spans="2:39" ht="12.75">
      <c r="B174" t="s">
        <v>466</v>
      </c>
      <c r="C174" t="s">
        <v>467</v>
      </c>
      <c r="D174">
        <v>1</v>
      </c>
      <c r="E174">
        <v>2</v>
      </c>
      <c r="F174">
        <v>0</v>
      </c>
      <c r="G174">
        <v>1</v>
      </c>
      <c r="H174">
        <v>1</v>
      </c>
      <c r="I174">
        <v>0</v>
      </c>
      <c r="J174">
        <v>1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AB174" s="13">
        <v>-100</v>
      </c>
      <c r="AC174" s="13">
        <v>-100</v>
      </c>
      <c r="AD174" s="13" t="s">
        <v>129</v>
      </c>
      <c r="AE174" s="13">
        <v>0</v>
      </c>
      <c r="AF174" s="13">
        <v>-100</v>
      </c>
      <c r="AG174" s="13"/>
      <c r="AH174" s="13"/>
      <c r="AI174" s="13"/>
      <c r="AJ174" s="13"/>
      <c r="AK174" s="13"/>
      <c r="AL174" s="13"/>
      <c r="AM174" s="13"/>
    </row>
    <row r="175" spans="2:39" ht="12.75">
      <c r="B175" t="s">
        <v>468</v>
      </c>
      <c r="C175" t="s">
        <v>469</v>
      </c>
      <c r="D175">
        <v>3</v>
      </c>
      <c r="E175">
        <v>2</v>
      </c>
      <c r="F175">
        <v>3</v>
      </c>
      <c r="G175">
        <v>1</v>
      </c>
      <c r="H175">
        <v>1</v>
      </c>
      <c r="I175">
        <v>1</v>
      </c>
      <c r="J175">
        <v>4</v>
      </c>
      <c r="K175">
        <v>0</v>
      </c>
      <c r="L175">
        <v>2</v>
      </c>
      <c r="M175">
        <v>3</v>
      </c>
      <c r="N175">
        <v>1</v>
      </c>
      <c r="O175">
        <v>1</v>
      </c>
      <c r="P175">
        <v>2</v>
      </c>
      <c r="Q175">
        <v>1</v>
      </c>
      <c r="R175">
        <v>4</v>
      </c>
      <c r="S175">
        <v>0</v>
      </c>
      <c r="T175">
        <v>5</v>
      </c>
      <c r="AB175" s="13">
        <v>-33.33333333333333</v>
      </c>
      <c r="AC175" s="13">
        <v>-50</v>
      </c>
      <c r="AD175" s="13">
        <v>33.33333333333334</v>
      </c>
      <c r="AE175" s="13">
        <v>-100</v>
      </c>
      <c r="AF175" s="13">
        <v>400</v>
      </c>
      <c r="AG175" s="13"/>
      <c r="AH175" s="13"/>
      <c r="AI175" s="13"/>
      <c r="AJ175" s="13"/>
      <c r="AK175" s="13"/>
      <c r="AL175" s="13"/>
      <c r="AM175" s="13"/>
    </row>
    <row r="176" spans="2:39" ht="12.75">
      <c r="B176" t="s">
        <v>470</v>
      </c>
      <c r="C176" t="s">
        <v>471</v>
      </c>
      <c r="D176">
        <v>0</v>
      </c>
      <c r="E176">
        <v>3</v>
      </c>
      <c r="F176">
        <v>1</v>
      </c>
      <c r="G176">
        <v>3</v>
      </c>
      <c r="H176">
        <v>6</v>
      </c>
      <c r="I176">
        <v>0</v>
      </c>
      <c r="J176">
        <v>0</v>
      </c>
      <c r="K176">
        <v>0</v>
      </c>
      <c r="L176">
        <v>1</v>
      </c>
      <c r="M176">
        <v>3</v>
      </c>
      <c r="N176">
        <v>0</v>
      </c>
      <c r="O176">
        <v>0</v>
      </c>
      <c r="P176">
        <v>0</v>
      </c>
      <c r="Q176">
        <v>1</v>
      </c>
      <c r="R176">
        <v>1</v>
      </c>
      <c r="S176">
        <v>1</v>
      </c>
      <c r="T176">
        <v>0</v>
      </c>
      <c r="AB176" s="13" t="s">
        <v>129</v>
      </c>
      <c r="AC176" s="13">
        <v>-66.66666666666666</v>
      </c>
      <c r="AD176" s="13">
        <v>0</v>
      </c>
      <c r="AE176" s="13">
        <v>-66.66666666666666</v>
      </c>
      <c r="AF176" s="13">
        <v>-100</v>
      </c>
      <c r="AG176" s="13"/>
      <c r="AH176" s="13"/>
      <c r="AI176" s="13"/>
      <c r="AJ176" s="13"/>
      <c r="AK176" s="13"/>
      <c r="AL176" s="13"/>
      <c r="AM176" s="13"/>
    </row>
    <row r="177" spans="2:39" ht="12.75">
      <c r="B177" t="s">
        <v>472</v>
      </c>
      <c r="C177" t="s">
        <v>473</v>
      </c>
      <c r="D177">
        <v>0</v>
      </c>
      <c r="E177">
        <v>2</v>
      </c>
      <c r="F177">
        <v>5</v>
      </c>
      <c r="G177">
        <v>2</v>
      </c>
      <c r="H177">
        <v>0</v>
      </c>
      <c r="I177">
        <v>0</v>
      </c>
      <c r="J177">
        <v>1</v>
      </c>
      <c r="K177">
        <v>3</v>
      </c>
      <c r="L177">
        <v>1</v>
      </c>
      <c r="M177">
        <v>2</v>
      </c>
      <c r="N177">
        <v>2</v>
      </c>
      <c r="O177">
        <v>2</v>
      </c>
      <c r="P177">
        <v>2</v>
      </c>
      <c r="Q177">
        <v>2</v>
      </c>
      <c r="R177">
        <v>1</v>
      </c>
      <c r="S177">
        <v>3</v>
      </c>
      <c r="T177">
        <v>2</v>
      </c>
      <c r="AB177" s="13" t="s">
        <v>129</v>
      </c>
      <c r="AC177" s="13">
        <v>0</v>
      </c>
      <c r="AD177" s="13">
        <v>-80</v>
      </c>
      <c r="AE177" s="13">
        <v>50</v>
      </c>
      <c r="AF177" s="13" t="s">
        <v>129</v>
      </c>
      <c r="AG177" s="13"/>
      <c r="AH177" s="13"/>
      <c r="AI177" s="13"/>
      <c r="AJ177" s="13"/>
      <c r="AK177" s="13"/>
      <c r="AL177" s="13"/>
      <c r="AM177" s="13"/>
    </row>
    <row r="178" spans="2:39" ht="12.75">
      <c r="B178" t="s">
        <v>474</v>
      </c>
      <c r="C178" t="s">
        <v>475</v>
      </c>
      <c r="D178">
        <v>4</v>
      </c>
      <c r="E178">
        <v>3</v>
      </c>
      <c r="F178">
        <v>6</v>
      </c>
      <c r="G178">
        <v>2</v>
      </c>
      <c r="H178">
        <v>1</v>
      </c>
      <c r="I178">
        <v>0</v>
      </c>
      <c r="J178">
        <v>3</v>
      </c>
      <c r="K178">
        <v>2</v>
      </c>
      <c r="L178">
        <v>3</v>
      </c>
      <c r="M178">
        <v>2</v>
      </c>
      <c r="N178">
        <v>2</v>
      </c>
      <c r="O178">
        <v>0</v>
      </c>
      <c r="P178">
        <v>0</v>
      </c>
      <c r="Q178">
        <v>2</v>
      </c>
      <c r="R178">
        <v>1</v>
      </c>
      <c r="S178">
        <v>0</v>
      </c>
      <c r="T178">
        <v>0</v>
      </c>
      <c r="AB178" s="13">
        <v>-100</v>
      </c>
      <c r="AC178" s="13">
        <v>-33.33333333333333</v>
      </c>
      <c r="AD178" s="13">
        <v>-83.33333333333333</v>
      </c>
      <c r="AE178" s="13">
        <v>-100</v>
      </c>
      <c r="AF178" s="13">
        <v>-100</v>
      </c>
      <c r="AG178" s="13"/>
      <c r="AH178" s="13"/>
      <c r="AI178" s="13"/>
      <c r="AJ178" s="13"/>
      <c r="AK178" s="13"/>
      <c r="AL178" s="13"/>
      <c r="AM178" s="13"/>
    </row>
    <row r="179" spans="2:39" ht="12.75">
      <c r="B179" t="s">
        <v>476</v>
      </c>
      <c r="C179" t="s">
        <v>477</v>
      </c>
      <c r="D179">
        <v>2</v>
      </c>
      <c r="E179">
        <v>0</v>
      </c>
      <c r="F179">
        <v>2</v>
      </c>
      <c r="G179">
        <v>2</v>
      </c>
      <c r="H179">
        <v>3</v>
      </c>
      <c r="I179">
        <v>2</v>
      </c>
      <c r="J179">
        <v>1</v>
      </c>
      <c r="K179">
        <v>0</v>
      </c>
      <c r="L179">
        <v>1</v>
      </c>
      <c r="M179">
        <v>5</v>
      </c>
      <c r="N179">
        <v>3</v>
      </c>
      <c r="O179">
        <v>0</v>
      </c>
      <c r="P179">
        <v>1</v>
      </c>
      <c r="Q179">
        <v>1</v>
      </c>
      <c r="R179">
        <v>2</v>
      </c>
      <c r="S179">
        <v>2</v>
      </c>
      <c r="T179">
        <v>0</v>
      </c>
      <c r="AB179" s="13">
        <v>-50</v>
      </c>
      <c r="AC179" s="13" t="s">
        <v>129</v>
      </c>
      <c r="AD179" s="13">
        <v>0</v>
      </c>
      <c r="AE179" s="13">
        <v>0</v>
      </c>
      <c r="AF179" s="13">
        <v>-100</v>
      </c>
      <c r="AG179" s="13"/>
      <c r="AH179" s="13"/>
      <c r="AI179" s="13"/>
      <c r="AJ179" s="13"/>
      <c r="AK179" s="13"/>
      <c r="AL179" s="13"/>
      <c r="AM179" s="13"/>
    </row>
    <row r="180" spans="2:39" ht="12.75">
      <c r="B180" t="s">
        <v>478</v>
      </c>
      <c r="C180" t="s">
        <v>479</v>
      </c>
      <c r="D180">
        <v>2</v>
      </c>
      <c r="E180">
        <v>5</v>
      </c>
      <c r="F180">
        <v>9</v>
      </c>
      <c r="G180">
        <v>1</v>
      </c>
      <c r="H180">
        <v>8</v>
      </c>
      <c r="I180">
        <v>7</v>
      </c>
      <c r="J180">
        <v>7</v>
      </c>
      <c r="K180">
        <v>3</v>
      </c>
      <c r="L180">
        <v>3</v>
      </c>
      <c r="M180">
        <v>7</v>
      </c>
      <c r="N180">
        <v>5</v>
      </c>
      <c r="O180">
        <v>4</v>
      </c>
      <c r="P180">
        <v>4</v>
      </c>
      <c r="Q180">
        <v>7</v>
      </c>
      <c r="R180">
        <v>7</v>
      </c>
      <c r="S180">
        <v>6</v>
      </c>
      <c r="T180">
        <v>3</v>
      </c>
      <c r="AB180" s="13">
        <v>100</v>
      </c>
      <c r="AC180" s="13">
        <v>40</v>
      </c>
      <c r="AD180" s="13">
        <v>-22.22222222222223</v>
      </c>
      <c r="AE180" s="13">
        <v>500</v>
      </c>
      <c r="AF180" s="13">
        <v>-62.5</v>
      </c>
      <c r="AG180" s="13"/>
      <c r="AH180" s="13"/>
      <c r="AI180" s="13"/>
      <c r="AJ180" s="13"/>
      <c r="AK180" s="13"/>
      <c r="AL180" s="13"/>
      <c r="AM180" s="13"/>
    </row>
    <row r="181" spans="2:39" ht="12.75">
      <c r="B181" t="s">
        <v>480</v>
      </c>
      <c r="C181" t="s">
        <v>481</v>
      </c>
      <c r="D181">
        <v>0</v>
      </c>
      <c r="E181">
        <v>3</v>
      </c>
      <c r="F181">
        <v>2</v>
      </c>
      <c r="G181">
        <v>3</v>
      </c>
      <c r="H181">
        <v>3</v>
      </c>
      <c r="I181">
        <v>2</v>
      </c>
      <c r="J181">
        <v>1</v>
      </c>
      <c r="K181">
        <v>1</v>
      </c>
      <c r="L181">
        <v>2</v>
      </c>
      <c r="M181">
        <v>1</v>
      </c>
      <c r="N181">
        <v>1</v>
      </c>
      <c r="O181">
        <v>0</v>
      </c>
      <c r="P181">
        <v>1</v>
      </c>
      <c r="Q181">
        <v>1</v>
      </c>
      <c r="R181">
        <v>1</v>
      </c>
      <c r="S181">
        <v>0</v>
      </c>
      <c r="T181">
        <v>2</v>
      </c>
      <c r="AB181" s="13" t="s">
        <v>129</v>
      </c>
      <c r="AC181" s="13">
        <v>-66.66666666666666</v>
      </c>
      <c r="AD181" s="13">
        <v>-50</v>
      </c>
      <c r="AE181" s="13">
        <v>-100</v>
      </c>
      <c r="AF181" s="13">
        <v>-33.33333333333333</v>
      </c>
      <c r="AG181" s="13"/>
      <c r="AH181" s="13"/>
      <c r="AI181" s="13"/>
      <c r="AJ181" s="13"/>
      <c r="AK181" s="13"/>
      <c r="AL181" s="13"/>
      <c r="AM181" s="13"/>
    </row>
    <row r="182" spans="2:39" ht="12.75">
      <c r="B182" t="s">
        <v>482</v>
      </c>
      <c r="C182" t="s">
        <v>483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1</v>
      </c>
      <c r="L182">
        <v>0</v>
      </c>
      <c r="M182">
        <v>1</v>
      </c>
      <c r="N182">
        <v>1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AB182" s="13" t="s">
        <v>129</v>
      </c>
      <c r="AC182" s="13" t="s">
        <v>129</v>
      </c>
      <c r="AD182" s="13" t="s">
        <v>129</v>
      </c>
      <c r="AE182" s="13" t="s">
        <v>129</v>
      </c>
      <c r="AF182" s="13">
        <v>-100</v>
      </c>
      <c r="AG182" s="13"/>
      <c r="AH182" s="13"/>
      <c r="AI182" s="13"/>
      <c r="AJ182" s="13"/>
      <c r="AK182" s="13"/>
      <c r="AL182" s="13"/>
      <c r="AM182" s="13"/>
    </row>
    <row r="183" spans="2:39" ht="12.75">
      <c r="B183" t="s">
        <v>484</v>
      </c>
      <c r="C183" t="s">
        <v>485</v>
      </c>
      <c r="D183">
        <v>2</v>
      </c>
      <c r="E183">
        <v>0</v>
      </c>
      <c r="F183">
        <v>1</v>
      </c>
      <c r="G183">
        <v>2</v>
      </c>
      <c r="H183">
        <v>0</v>
      </c>
      <c r="I183">
        <v>1</v>
      </c>
      <c r="J183">
        <v>1</v>
      </c>
      <c r="K183">
        <v>0</v>
      </c>
      <c r="L183">
        <v>1</v>
      </c>
      <c r="M183">
        <v>0</v>
      </c>
      <c r="N183">
        <v>2</v>
      </c>
      <c r="O183">
        <v>0</v>
      </c>
      <c r="P183">
        <v>2</v>
      </c>
      <c r="Q183">
        <v>2</v>
      </c>
      <c r="R183">
        <v>2</v>
      </c>
      <c r="S183">
        <v>0</v>
      </c>
      <c r="T183">
        <v>0</v>
      </c>
      <c r="AB183" s="13">
        <v>0</v>
      </c>
      <c r="AC183" s="13" t="s">
        <v>129</v>
      </c>
      <c r="AD183" s="13">
        <v>100</v>
      </c>
      <c r="AE183" s="13">
        <v>-100</v>
      </c>
      <c r="AF183" s="13" t="s">
        <v>129</v>
      </c>
      <c r="AG183" s="13"/>
      <c r="AH183" s="13"/>
      <c r="AI183" s="13"/>
      <c r="AJ183" s="13"/>
      <c r="AK183" s="13"/>
      <c r="AL183" s="13"/>
      <c r="AM183" s="13"/>
    </row>
    <row r="184" spans="2:39" ht="12.75">
      <c r="B184" t="s">
        <v>486</v>
      </c>
      <c r="C184" t="s">
        <v>487</v>
      </c>
      <c r="D184">
        <v>1</v>
      </c>
      <c r="E184">
        <v>3</v>
      </c>
      <c r="F184">
        <v>3</v>
      </c>
      <c r="G184">
        <v>2</v>
      </c>
      <c r="H184">
        <v>2</v>
      </c>
      <c r="I184">
        <v>4</v>
      </c>
      <c r="J184">
        <v>2</v>
      </c>
      <c r="K184">
        <v>2</v>
      </c>
      <c r="L184">
        <v>1</v>
      </c>
      <c r="M184">
        <v>1</v>
      </c>
      <c r="N184">
        <v>3</v>
      </c>
      <c r="O184">
        <v>0</v>
      </c>
      <c r="P184">
        <v>1</v>
      </c>
      <c r="Q184">
        <v>1</v>
      </c>
      <c r="R184">
        <v>1</v>
      </c>
      <c r="S184">
        <v>2</v>
      </c>
      <c r="T184">
        <v>1</v>
      </c>
      <c r="AB184" s="13">
        <v>0</v>
      </c>
      <c r="AC184" s="13">
        <v>-66.66666666666666</v>
      </c>
      <c r="AD184" s="13">
        <v>-66.66666666666666</v>
      </c>
      <c r="AE184" s="13">
        <v>0</v>
      </c>
      <c r="AF184" s="13">
        <v>-50</v>
      </c>
      <c r="AG184" s="13"/>
      <c r="AH184" s="13"/>
      <c r="AI184" s="13"/>
      <c r="AJ184" s="13"/>
      <c r="AK184" s="13"/>
      <c r="AL184" s="13"/>
      <c r="AM184" s="13"/>
    </row>
    <row r="185" spans="2:39" ht="12.75">
      <c r="B185" t="s">
        <v>488</v>
      </c>
      <c r="C185" t="s">
        <v>489</v>
      </c>
      <c r="D185">
        <v>2</v>
      </c>
      <c r="E185">
        <v>0</v>
      </c>
      <c r="F185">
        <v>1</v>
      </c>
      <c r="G185">
        <v>1</v>
      </c>
      <c r="H185">
        <v>1</v>
      </c>
      <c r="I185">
        <v>2</v>
      </c>
      <c r="J185">
        <v>0</v>
      </c>
      <c r="K185">
        <v>0</v>
      </c>
      <c r="L185">
        <v>1</v>
      </c>
      <c r="M185">
        <v>0</v>
      </c>
      <c r="N185">
        <v>2</v>
      </c>
      <c r="O185">
        <v>4</v>
      </c>
      <c r="P185">
        <v>3</v>
      </c>
      <c r="Q185">
        <v>1</v>
      </c>
      <c r="R185">
        <v>2</v>
      </c>
      <c r="S185">
        <v>0</v>
      </c>
      <c r="T185">
        <v>1</v>
      </c>
      <c r="AB185" s="13">
        <v>50</v>
      </c>
      <c r="AC185" s="13" t="s">
        <v>129</v>
      </c>
      <c r="AD185" s="13">
        <v>100</v>
      </c>
      <c r="AE185" s="13">
        <v>-100</v>
      </c>
      <c r="AF185" s="13">
        <v>0</v>
      </c>
      <c r="AG185" s="13"/>
      <c r="AH185" s="13"/>
      <c r="AI185" s="13"/>
      <c r="AJ185" s="13"/>
      <c r="AK185" s="13"/>
      <c r="AL185" s="13"/>
      <c r="AM185" s="13"/>
    </row>
    <row r="186" spans="2:39" ht="12.75">
      <c r="B186" t="s">
        <v>490</v>
      </c>
      <c r="C186" t="s">
        <v>491</v>
      </c>
      <c r="D186">
        <v>0</v>
      </c>
      <c r="E186">
        <v>3</v>
      </c>
      <c r="F186">
        <v>1</v>
      </c>
      <c r="G186">
        <v>3</v>
      </c>
      <c r="H186">
        <v>0</v>
      </c>
      <c r="I186">
        <v>0</v>
      </c>
      <c r="J186">
        <v>2</v>
      </c>
      <c r="K186">
        <v>3</v>
      </c>
      <c r="L186">
        <v>4</v>
      </c>
      <c r="M186">
        <v>1</v>
      </c>
      <c r="N186">
        <v>1</v>
      </c>
      <c r="O186">
        <v>0</v>
      </c>
      <c r="P186">
        <v>2</v>
      </c>
      <c r="Q186">
        <v>1</v>
      </c>
      <c r="R186">
        <v>1</v>
      </c>
      <c r="S186">
        <v>3</v>
      </c>
      <c r="T186">
        <v>1</v>
      </c>
      <c r="AB186" s="13" t="s">
        <v>129</v>
      </c>
      <c r="AC186" s="13">
        <v>-66.66666666666666</v>
      </c>
      <c r="AD186" s="13">
        <v>0</v>
      </c>
      <c r="AE186" s="13">
        <v>0</v>
      </c>
      <c r="AF186" s="13" t="s">
        <v>129</v>
      </c>
      <c r="AG186" s="13"/>
      <c r="AH186" s="13"/>
      <c r="AI186" s="13"/>
      <c r="AJ186" s="13"/>
      <c r="AK186" s="13"/>
      <c r="AL186" s="13"/>
      <c r="AM186" s="13"/>
    </row>
    <row r="187" spans="2:39" ht="12.75">
      <c r="B187" t="s">
        <v>492</v>
      </c>
      <c r="C187" t="s">
        <v>493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0</v>
      </c>
      <c r="T187">
        <v>1</v>
      </c>
      <c r="AB187" s="13" t="s">
        <v>129</v>
      </c>
      <c r="AC187" s="13" t="s">
        <v>129</v>
      </c>
      <c r="AD187" s="13" t="s">
        <v>129</v>
      </c>
      <c r="AE187" s="13" t="s">
        <v>129</v>
      </c>
      <c r="AF187" s="13" t="s">
        <v>129</v>
      </c>
      <c r="AG187" s="13"/>
      <c r="AH187" s="13"/>
      <c r="AI187" s="13"/>
      <c r="AJ187" s="13"/>
      <c r="AK187" s="13"/>
      <c r="AL187" s="13"/>
      <c r="AM187" s="13"/>
    </row>
    <row r="188" spans="2:39" ht="12.75">
      <c r="B188" t="s">
        <v>494</v>
      </c>
      <c r="C188" t="s">
        <v>495</v>
      </c>
      <c r="D188">
        <v>0</v>
      </c>
      <c r="E188">
        <v>2</v>
      </c>
      <c r="F188">
        <v>0</v>
      </c>
      <c r="G188">
        <v>0</v>
      </c>
      <c r="H188">
        <v>0</v>
      </c>
      <c r="I188">
        <v>2</v>
      </c>
      <c r="J188">
        <v>4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>
        <v>0</v>
      </c>
      <c r="AB188" s="13" t="s">
        <v>129</v>
      </c>
      <c r="AC188" s="13">
        <v>-50</v>
      </c>
      <c r="AD188" s="13" t="s">
        <v>129</v>
      </c>
      <c r="AE188" s="13" t="s">
        <v>129</v>
      </c>
      <c r="AF188" s="13" t="s">
        <v>129</v>
      </c>
      <c r="AG188" s="13"/>
      <c r="AH188" s="13"/>
      <c r="AI188" s="13"/>
      <c r="AJ188" s="13"/>
      <c r="AK188" s="13"/>
      <c r="AL188" s="13"/>
      <c r="AM188" s="13"/>
    </row>
    <row r="189" spans="2:39" ht="12.75">
      <c r="B189" t="s">
        <v>496</v>
      </c>
      <c r="C189" t="s">
        <v>497</v>
      </c>
      <c r="D189">
        <v>0</v>
      </c>
      <c r="E189">
        <v>0</v>
      </c>
      <c r="F189">
        <v>2</v>
      </c>
      <c r="G189">
        <v>0</v>
      </c>
      <c r="H189">
        <v>3</v>
      </c>
      <c r="I189">
        <v>3</v>
      </c>
      <c r="J189">
        <v>0</v>
      </c>
      <c r="K189">
        <v>2</v>
      </c>
      <c r="L189">
        <v>0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1</v>
      </c>
      <c r="S189">
        <v>2</v>
      </c>
      <c r="T189">
        <v>1</v>
      </c>
      <c r="AB189" s="13" t="s">
        <v>129</v>
      </c>
      <c r="AC189" s="13" t="s">
        <v>129</v>
      </c>
      <c r="AD189" s="13">
        <v>-50</v>
      </c>
      <c r="AE189" s="13" t="s">
        <v>129</v>
      </c>
      <c r="AF189" s="13">
        <v>-66.66666666666666</v>
      </c>
      <c r="AG189" s="13"/>
      <c r="AH189" s="13"/>
      <c r="AI189" s="13"/>
      <c r="AJ189" s="13"/>
      <c r="AK189" s="13"/>
      <c r="AL189" s="13"/>
      <c r="AM189" s="13"/>
    </row>
    <row r="190" spans="1:39" ht="12.75">
      <c r="A190" t="s">
        <v>43</v>
      </c>
      <c r="B190" t="s">
        <v>498</v>
      </c>
      <c r="C190" t="s">
        <v>499</v>
      </c>
      <c r="D190">
        <v>3</v>
      </c>
      <c r="E190">
        <v>0</v>
      </c>
      <c r="F190">
        <v>0</v>
      </c>
      <c r="G190">
        <v>0</v>
      </c>
      <c r="H190">
        <v>2</v>
      </c>
      <c r="I190">
        <v>0</v>
      </c>
      <c r="J190">
        <v>0</v>
      </c>
      <c r="K190">
        <v>1</v>
      </c>
      <c r="L190">
        <v>0</v>
      </c>
      <c r="M190">
        <v>1</v>
      </c>
      <c r="N190">
        <v>2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0</v>
      </c>
      <c r="AB190" s="13">
        <v>-100</v>
      </c>
      <c r="AC190" s="13" t="s">
        <v>129</v>
      </c>
      <c r="AD190" s="13" t="s">
        <v>129</v>
      </c>
      <c r="AE190" s="13" t="s">
        <v>129</v>
      </c>
      <c r="AF190" s="13">
        <v>-100</v>
      </c>
      <c r="AG190" s="13"/>
      <c r="AH190" s="13"/>
      <c r="AI190" s="13"/>
      <c r="AJ190" s="13"/>
      <c r="AK190" s="13"/>
      <c r="AL190" s="13"/>
      <c r="AM190" s="13"/>
    </row>
    <row r="191" spans="2:39" ht="12.75">
      <c r="B191" t="s">
        <v>500</v>
      </c>
      <c r="C191" t="s">
        <v>501</v>
      </c>
      <c r="D191">
        <v>0</v>
      </c>
      <c r="E191">
        <v>0</v>
      </c>
      <c r="F191">
        <v>1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1</v>
      </c>
      <c r="M191">
        <v>1</v>
      </c>
      <c r="N191">
        <v>0</v>
      </c>
      <c r="O191">
        <v>2</v>
      </c>
      <c r="P191">
        <v>0</v>
      </c>
      <c r="Q191">
        <v>2</v>
      </c>
      <c r="R191">
        <v>1</v>
      </c>
      <c r="S191">
        <v>1</v>
      </c>
      <c r="T191">
        <v>1</v>
      </c>
      <c r="AB191" s="13" t="s">
        <v>129</v>
      </c>
      <c r="AC191" s="13" t="s">
        <v>129</v>
      </c>
      <c r="AD191" s="13">
        <v>0</v>
      </c>
      <c r="AE191" s="13" t="s">
        <v>129</v>
      </c>
      <c r="AF191" s="13" t="s">
        <v>129</v>
      </c>
      <c r="AG191" s="13"/>
      <c r="AH191" s="13"/>
      <c r="AI191" s="13"/>
      <c r="AJ191" s="13"/>
      <c r="AK191" s="13"/>
      <c r="AL191" s="13"/>
      <c r="AM191" s="13"/>
    </row>
    <row r="192" spans="2:39" ht="12.75">
      <c r="B192" t="s">
        <v>502</v>
      </c>
      <c r="C192" t="s">
        <v>503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2</v>
      </c>
      <c r="J192">
        <v>1</v>
      </c>
      <c r="K192">
        <v>0</v>
      </c>
      <c r="L192">
        <v>1</v>
      </c>
      <c r="M192">
        <v>0</v>
      </c>
      <c r="N192">
        <v>1</v>
      </c>
      <c r="O192">
        <v>1</v>
      </c>
      <c r="P192">
        <v>0</v>
      </c>
      <c r="Q192">
        <v>0</v>
      </c>
      <c r="R192">
        <v>2</v>
      </c>
      <c r="S192">
        <v>1</v>
      </c>
      <c r="T192">
        <v>0</v>
      </c>
      <c r="AB192" s="13" t="s">
        <v>129</v>
      </c>
      <c r="AC192" s="13" t="s">
        <v>129</v>
      </c>
      <c r="AD192" s="13">
        <v>100</v>
      </c>
      <c r="AE192" s="13" t="s">
        <v>129</v>
      </c>
      <c r="AF192" s="13">
        <v>-100</v>
      </c>
      <c r="AG192" s="13"/>
      <c r="AH192" s="13"/>
      <c r="AI192" s="13"/>
      <c r="AJ192" s="13"/>
      <c r="AK192" s="13"/>
      <c r="AL192" s="13"/>
      <c r="AM192" s="13"/>
    </row>
    <row r="193" spans="2:39" ht="12.75">
      <c r="B193" t="s">
        <v>504</v>
      </c>
      <c r="C193" t="s">
        <v>505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0</v>
      </c>
      <c r="AB193" s="13" t="s">
        <v>129</v>
      </c>
      <c r="AC193" s="13" t="s">
        <v>129</v>
      </c>
      <c r="AD193" s="13" t="s">
        <v>129</v>
      </c>
      <c r="AE193" s="13" t="s">
        <v>129</v>
      </c>
      <c r="AF193" s="13">
        <v>-100</v>
      </c>
      <c r="AG193" s="13"/>
      <c r="AH193" s="13"/>
      <c r="AI193" s="13"/>
      <c r="AJ193" s="13"/>
      <c r="AK193" s="13"/>
      <c r="AL193" s="13"/>
      <c r="AM193" s="13"/>
    </row>
    <row r="194" spans="2:39" ht="12.75">
      <c r="B194" t="s">
        <v>506</v>
      </c>
      <c r="C194" t="s">
        <v>507</v>
      </c>
      <c r="D194">
        <v>0</v>
      </c>
      <c r="E194">
        <v>0</v>
      </c>
      <c r="F194">
        <v>1</v>
      </c>
      <c r="G194">
        <v>1</v>
      </c>
      <c r="H194">
        <v>0</v>
      </c>
      <c r="I194">
        <v>2</v>
      </c>
      <c r="J194">
        <v>0</v>
      </c>
      <c r="K194">
        <v>1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0</v>
      </c>
      <c r="S194">
        <v>2</v>
      </c>
      <c r="T194">
        <v>0</v>
      </c>
      <c r="AB194" s="13" t="s">
        <v>129</v>
      </c>
      <c r="AC194" s="13" t="s">
        <v>129</v>
      </c>
      <c r="AD194" s="13">
        <v>-100</v>
      </c>
      <c r="AE194" s="13">
        <v>100</v>
      </c>
      <c r="AF194" s="13" t="s">
        <v>129</v>
      </c>
      <c r="AG194" s="13"/>
      <c r="AH194" s="13"/>
      <c r="AI194" s="13"/>
      <c r="AJ194" s="13"/>
      <c r="AK194" s="13"/>
      <c r="AL194" s="13"/>
      <c r="AM194" s="13"/>
    </row>
    <row r="195" spans="2:39" ht="12.75">
      <c r="B195" t="s">
        <v>508</v>
      </c>
      <c r="C195" t="s">
        <v>509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AB195" s="13" t="s">
        <v>129</v>
      </c>
      <c r="AC195" s="13" t="s">
        <v>129</v>
      </c>
      <c r="AD195" s="13" t="s">
        <v>129</v>
      </c>
      <c r="AE195" s="13" t="s">
        <v>129</v>
      </c>
      <c r="AF195" s="13" t="s">
        <v>129</v>
      </c>
      <c r="AG195" s="13"/>
      <c r="AH195" s="13"/>
      <c r="AI195" s="13"/>
      <c r="AJ195" s="13"/>
      <c r="AK195" s="13"/>
      <c r="AL195" s="13"/>
      <c r="AM195" s="13"/>
    </row>
    <row r="196" spans="2:39" ht="12.75">
      <c r="B196" t="s">
        <v>510</v>
      </c>
      <c r="C196" t="s">
        <v>511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0</v>
      </c>
      <c r="AB196" s="13" t="s">
        <v>129</v>
      </c>
      <c r="AC196" s="13" t="s">
        <v>129</v>
      </c>
      <c r="AD196" s="13" t="s">
        <v>129</v>
      </c>
      <c r="AE196" s="13" t="s">
        <v>129</v>
      </c>
      <c r="AF196" s="13" t="s">
        <v>129</v>
      </c>
      <c r="AG196" s="13"/>
      <c r="AH196" s="13"/>
      <c r="AI196" s="13"/>
      <c r="AJ196" s="13"/>
      <c r="AK196" s="13"/>
      <c r="AL196" s="13"/>
      <c r="AM196" s="13"/>
    </row>
    <row r="197" spans="2:39" ht="12.75">
      <c r="B197" t="s">
        <v>512</v>
      </c>
      <c r="C197" t="s">
        <v>513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2</v>
      </c>
      <c r="K197">
        <v>1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AB197" s="13" t="s">
        <v>129</v>
      </c>
      <c r="AC197" s="13" t="s">
        <v>129</v>
      </c>
      <c r="AD197" s="13" t="s">
        <v>129</v>
      </c>
      <c r="AE197" s="13" t="s">
        <v>129</v>
      </c>
      <c r="AF197" s="13">
        <v>0</v>
      </c>
      <c r="AG197" s="13"/>
      <c r="AH197" s="13"/>
      <c r="AI197" s="13"/>
      <c r="AJ197" s="13"/>
      <c r="AK197" s="13"/>
      <c r="AL197" s="13"/>
      <c r="AM197" s="13"/>
    </row>
    <row r="198" spans="2:39" ht="12.75">
      <c r="B198" t="s">
        <v>514</v>
      </c>
      <c r="C198" t="s">
        <v>515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v>1</v>
      </c>
      <c r="M198">
        <v>0</v>
      </c>
      <c r="N198">
        <v>1</v>
      </c>
      <c r="O198">
        <v>0</v>
      </c>
      <c r="P198">
        <v>1</v>
      </c>
      <c r="Q198">
        <v>0</v>
      </c>
      <c r="R198">
        <v>0</v>
      </c>
      <c r="S198">
        <v>1</v>
      </c>
      <c r="T198">
        <v>0</v>
      </c>
      <c r="AB198" s="13" t="s">
        <v>129</v>
      </c>
      <c r="AC198" s="13" t="s">
        <v>129</v>
      </c>
      <c r="AD198" s="13" t="s">
        <v>129</v>
      </c>
      <c r="AE198" s="13" t="s">
        <v>129</v>
      </c>
      <c r="AF198" s="13" t="s">
        <v>129</v>
      </c>
      <c r="AG198" s="13"/>
      <c r="AH198" s="13"/>
      <c r="AI198" s="13"/>
      <c r="AJ198" s="13"/>
      <c r="AK198" s="13"/>
      <c r="AL198" s="13"/>
      <c r="AM198" s="13"/>
    </row>
    <row r="199" spans="2:39" ht="12.75">
      <c r="B199" t="s">
        <v>516</v>
      </c>
      <c r="C199" t="s">
        <v>517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</v>
      </c>
      <c r="T199">
        <v>1</v>
      </c>
      <c r="AB199" s="13" t="s">
        <v>129</v>
      </c>
      <c r="AC199" s="13">
        <v>-100</v>
      </c>
      <c r="AD199" s="13" t="s">
        <v>129</v>
      </c>
      <c r="AE199" s="13" t="s">
        <v>129</v>
      </c>
      <c r="AF199" s="13" t="s">
        <v>129</v>
      </c>
      <c r="AG199" s="13"/>
      <c r="AH199" s="13"/>
      <c r="AI199" s="13"/>
      <c r="AJ199" s="13"/>
      <c r="AK199" s="13"/>
      <c r="AL199" s="13"/>
      <c r="AM199" s="13"/>
    </row>
    <row r="200" spans="2:39" ht="12.75">
      <c r="B200" t="s">
        <v>518</v>
      </c>
      <c r="C200" t="s">
        <v>519</v>
      </c>
      <c r="D200">
        <v>4</v>
      </c>
      <c r="E200">
        <v>2</v>
      </c>
      <c r="F200">
        <v>3</v>
      </c>
      <c r="G200">
        <v>4</v>
      </c>
      <c r="H200">
        <v>4</v>
      </c>
      <c r="I200">
        <v>3</v>
      </c>
      <c r="J200">
        <v>2</v>
      </c>
      <c r="K200">
        <v>3</v>
      </c>
      <c r="L200">
        <v>1</v>
      </c>
      <c r="M200">
        <v>6</v>
      </c>
      <c r="N200">
        <v>6</v>
      </c>
      <c r="O200">
        <v>0</v>
      </c>
      <c r="P200">
        <v>4</v>
      </c>
      <c r="Q200">
        <v>5</v>
      </c>
      <c r="R200">
        <v>5</v>
      </c>
      <c r="S200">
        <v>4</v>
      </c>
      <c r="T200">
        <v>5</v>
      </c>
      <c r="AB200" s="13">
        <v>0</v>
      </c>
      <c r="AC200" s="13">
        <v>150</v>
      </c>
      <c r="AD200" s="13">
        <v>66.66666666666666</v>
      </c>
      <c r="AE200" s="13">
        <v>0</v>
      </c>
      <c r="AF200" s="13">
        <v>25</v>
      </c>
      <c r="AG200" s="13"/>
      <c r="AH200" s="13"/>
      <c r="AI200" s="13"/>
      <c r="AJ200" s="13"/>
      <c r="AK200" s="13"/>
      <c r="AL200" s="13"/>
      <c r="AM200" s="13"/>
    </row>
    <row r="201" spans="2:39" ht="12.75">
      <c r="B201" t="s">
        <v>520</v>
      </c>
      <c r="C201" t="s">
        <v>521</v>
      </c>
      <c r="D201">
        <v>1</v>
      </c>
      <c r="E201">
        <v>0</v>
      </c>
      <c r="F201">
        <v>3</v>
      </c>
      <c r="G201">
        <v>0</v>
      </c>
      <c r="H201">
        <v>0</v>
      </c>
      <c r="I201">
        <v>0</v>
      </c>
      <c r="J201">
        <v>2</v>
      </c>
      <c r="K201">
        <v>0</v>
      </c>
      <c r="L201">
        <v>0</v>
      </c>
      <c r="M201">
        <v>2</v>
      </c>
      <c r="N201">
        <v>0</v>
      </c>
      <c r="O201">
        <v>0</v>
      </c>
      <c r="P201">
        <v>1</v>
      </c>
      <c r="Q201">
        <v>1</v>
      </c>
      <c r="R201">
        <v>2</v>
      </c>
      <c r="S201">
        <v>1</v>
      </c>
      <c r="T201">
        <v>0</v>
      </c>
      <c r="AB201" s="13">
        <v>0</v>
      </c>
      <c r="AC201" s="13" t="s">
        <v>129</v>
      </c>
      <c r="AD201" s="13">
        <v>-33.33333333333333</v>
      </c>
      <c r="AE201" s="13" t="s">
        <v>129</v>
      </c>
      <c r="AF201" s="13" t="s">
        <v>129</v>
      </c>
      <c r="AG201" s="13"/>
      <c r="AH201" s="13"/>
      <c r="AI201" s="13"/>
      <c r="AJ201" s="13"/>
      <c r="AK201" s="13"/>
      <c r="AL201" s="13"/>
      <c r="AM201" s="13"/>
    </row>
    <row r="202" spans="2:39" ht="12.75">
      <c r="B202" t="s">
        <v>522</v>
      </c>
      <c r="C202" t="s">
        <v>523</v>
      </c>
      <c r="D202">
        <v>0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1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</v>
      </c>
      <c r="T202">
        <v>0</v>
      </c>
      <c r="AB202" s="13" t="s">
        <v>129</v>
      </c>
      <c r="AC202" s="13" t="s">
        <v>129</v>
      </c>
      <c r="AD202" s="13" t="s">
        <v>129</v>
      </c>
      <c r="AE202" s="13">
        <v>100</v>
      </c>
      <c r="AF202" s="13" t="s">
        <v>129</v>
      </c>
      <c r="AG202" s="13"/>
      <c r="AH202" s="13"/>
      <c r="AI202" s="13"/>
      <c r="AJ202" s="13"/>
      <c r="AK202" s="13"/>
      <c r="AL202" s="13"/>
      <c r="AM202" s="13"/>
    </row>
    <row r="203" spans="2:39" ht="12.75">
      <c r="B203" t="s">
        <v>524</v>
      </c>
      <c r="C203" t="s">
        <v>525</v>
      </c>
      <c r="D203">
        <v>1</v>
      </c>
      <c r="E203">
        <v>0</v>
      </c>
      <c r="F203">
        <v>1</v>
      </c>
      <c r="G203">
        <v>1</v>
      </c>
      <c r="H203">
        <v>0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0</v>
      </c>
      <c r="S203">
        <v>0</v>
      </c>
      <c r="T203">
        <v>1</v>
      </c>
      <c r="AB203" s="13">
        <v>-100</v>
      </c>
      <c r="AC203" s="13" t="s">
        <v>129</v>
      </c>
      <c r="AD203" s="13">
        <v>-100</v>
      </c>
      <c r="AE203" s="13">
        <v>-100</v>
      </c>
      <c r="AF203" s="13" t="s">
        <v>129</v>
      </c>
      <c r="AG203" s="13"/>
      <c r="AH203" s="13"/>
      <c r="AI203" s="13"/>
      <c r="AJ203" s="13"/>
      <c r="AK203" s="13"/>
      <c r="AL203" s="13"/>
      <c r="AM203" s="13"/>
    </row>
    <row r="204" spans="2:39" ht="12.75">
      <c r="B204" t="s">
        <v>526</v>
      </c>
      <c r="C204" t="s">
        <v>527</v>
      </c>
      <c r="D204">
        <v>0</v>
      </c>
      <c r="E204">
        <v>2</v>
      </c>
      <c r="F204">
        <v>2</v>
      </c>
      <c r="G204">
        <v>0</v>
      </c>
      <c r="H204">
        <v>3</v>
      </c>
      <c r="I204">
        <v>0</v>
      </c>
      <c r="J204">
        <v>1</v>
      </c>
      <c r="K204">
        <v>0</v>
      </c>
      <c r="L204">
        <v>1</v>
      </c>
      <c r="M204">
        <v>1</v>
      </c>
      <c r="N204">
        <v>3</v>
      </c>
      <c r="O204">
        <v>1</v>
      </c>
      <c r="P204">
        <v>1</v>
      </c>
      <c r="Q204">
        <v>1</v>
      </c>
      <c r="R204">
        <v>0</v>
      </c>
      <c r="S204">
        <v>0</v>
      </c>
      <c r="T204">
        <v>0</v>
      </c>
      <c r="AB204" s="13" t="s">
        <v>129</v>
      </c>
      <c r="AC204" s="13">
        <v>-50</v>
      </c>
      <c r="AD204" s="13">
        <v>-100</v>
      </c>
      <c r="AE204" s="13" t="s">
        <v>129</v>
      </c>
      <c r="AF204" s="13">
        <v>-100</v>
      </c>
      <c r="AG204" s="13"/>
      <c r="AH204" s="13"/>
      <c r="AI204" s="13"/>
      <c r="AJ204" s="13"/>
      <c r="AK204" s="13"/>
      <c r="AL204" s="13"/>
      <c r="AM204" s="13"/>
    </row>
    <row r="205" spans="2:39" ht="12.75">
      <c r="B205" t="s">
        <v>528</v>
      </c>
      <c r="C205" t="s">
        <v>529</v>
      </c>
      <c r="D205">
        <v>0</v>
      </c>
      <c r="E205">
        <v>3</v>
      </c>
      <c r="F205">
        <v>1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2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AB205" s="13" t="s">
        <v>129</v>
      </c>
      <c r="AC205" s="13">
        <v>-100</v>
      </c>
      <c r="AD205" s="13">
        <v>-100</v>
      </c>
      <c r="AE205" s="13" t="s">
        <v>129</v>
      </c>
      <c r="AF205" s="13">
        <v>-100</v>
      </c>
      <c r="AG205" s="13"/>
      <c r="AH205" s="13"/>
      <c r="AI205" s="13"/>
      <c r="AJ205" s="13"/>
      <c r="AK205" s="13"/>
      <c r="AL205" s="13"/>
      <c r="AM205" s="13"/>
    </row>
    <row r="206" spans="1:39" ht="12.75">
      <c r="A206" t="s">
        <v>45</v>
      </c>
      <c r="B206" t="s">
        <v>552</v>
      </c>
      <c r="C206" t="s">
        <v>553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AB206" s="13" t="s">
        <v>129</v>
      </c>
      <c r="AC206" s="13" t="s">
        <v>129</v>
      </c>
      <c r="AD206" s="13" t="s">
        <v>129</v>
      </c>
      <c r="AE206" s="13" t="s">
        <v>129</v>
      </c>
      <c r="AF206" s="13" t="s">
        <v>129</v>
      </c>
      <c r="AG206" s="13"/>
      <c r="AH206" s="13"/>
      <c r="AI206" s="13"/>
      <c r="AJ206" s="13"/>
      <c r="AK206" s="13"/>
      <c r="AL206" s="13"/>
      <c r="AM206" s="13"/>
    </row>
    <row r="207" spans="2:39" ht="12.75">
      <c r="B207" t="s">
        <v>530</v>
      </c>
      <c r="C207" t="s">
        <v>531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</v>
      </c>
      <c r="T207">
        <v>1</v>
      </c>
      <c r="AB207" s="13" t="s">
        <v>129</v>
      </c>
      <c r="AC207" s="13" t="s">
        <v>129</v>
      </c>
      <c r="AD207" s="13" t="s">
        <v>129</v>
      </c>
      <c r="AE207" s="13" t="s">
        <v>129</v>
      </c>
      <c r="AF207" s="13">
        <v>0</v>
      </c>
      <c r="AG207" s="13"/>
      <c r="AH207" s="13"/>
      <c r="AI207" s="13"/>
      <c r="AJ207" s="13"/>
      <c r="AK207" s="13"/>
      <c r="AL207" s="13"/>
      <c r="AM207" s="13"/>
    </row>
    <row r="208" spans="2:39" ht="12.75">
      <c r="B208" t="s">
        <v>532</v>
      </c>
      <c r="C208" t="s">
        <v>533</v>
      </c>
      <c r="D208">
        <v>1</v>
      </c>
      <c r="E208">
        <v>0</v>
      </c>
      <c r="F208">
        <v>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1</v>
      </c>
      <c r="P208">
        <v>1</v>
      </c>
      <c r="Q208">
        <v>0</v>
      </c>
      <c r="R208">
        <v>0</v>
      </c>
      <c r="S208">
        <v>0</v>
      </c>
      <c r="T208">
        <v>1</v>
      </c>
      <c r="AB208" s="13">
        <v>0</v>
      </c>
      <c r="AC208" s="13" t="s">
        <v>129</v>
      </c>
      <c r="AD208" s="13">
        <v>-100</v>
      </c>
      <c r="AE208" s="13" t="s">
        <v>129</v>
      </c>
      <c r="AF208" s="13" t="s">
        <v>129</v>
      </c>
      <c r="AG208" s="13"/>
      <c r="AH208" s="13"/>
      <c r="AI208" s="13"/>
      <c r="AJ208" s="13"/>
      <c r="AK208" s="13"/>
      <c r="AL208" s="13"/>
      <c r="AM208" s="13"/>
    </row>
    <row r="209" spans="2:39" ht="12.75">
      <c r="B209" t="s">
        <v>534</v>
      </c>
      <c r="C209" t="s">
        <v>535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AB209" s="13" t="s">
        <v>129</v>
      </c>
      <c r="AC209" s="13" t="s">
        <v>129</v>
      </c>
      <c r="AD209" s="13" t="s">
        <v>129</v>
      </c>
      <c r="AE209" s="13">
        <v>-100</v>
      </c>
      <c r="AF209" s="13" t="s">
        <v>129</v>
      </c>
      <c r="AG209" s="13"/>
      <c r="AH209" s="13"/>
      <c r="AI209" s="13"/>
      <c r="AJ209" s="13"/>
      <c r="AK209" s="13"/>
      <c r="AL209" s="13"/>
      <c r="AM209" s="13"/>
    </row>
    <row r="210" spans="2:39" ht="12.75">
      <c r="B210" t="s">
        <v>536</v>
      </c>
      <c r="C210" t="s">
        <v>537</v>
      </c>
      <c r="D210">
        <v>1</v>
      </c>
      <c r="E210">
        <v>2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AB210" s="13">
        <v>-100</v>
      </c>
      <c r="AC210" s="13">
        <v>-100</v>
      </c>
      <c r="AD210" s="13" t="s">
        <v>129</v>
      </c>
      <c r="AE210" s="13" t="s">
        <v>129</v>
      </c>
      <c r="AF210" s="13" t="s">
        <v>129</v>
      </c>
      <c r="AG210" s="13"/>
      <c r="AH210" s="13"/>
      <c r="AI210" s="13"/>
      <c r="AJ210" s="13"/>
      <c r="AK210" s="13"/>
      <c r="AL210" s="13"/>
      <c r="AM210" s="13"/>
    </row>
    <row r="211" spans="2:39" ht="12.75">
      <c r="B211" t="s">
        <v>538</v>
      </c>
      <c r="C211" t="s">
        <v>539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</v>
      </c>
      <c r="P211">
        <v>0</v>
      </c>
      <c r="Q211">
        <v>0</v>
      </c>
      <c r="R211">
        <v>0</v>
      </c>
      <c r="S211">
        <v>0</v>
      </c>
      <c r="T211">
        <v>0</v>
      </c>
      <c r="AB211" s="13" t="s">
        <v>129</v>
      </c>
      <c r="AC211" s="13" t="s">
        <v>129</v>
      </c>
      <c r="AD211" s="13" t="s">
        <v>129</v>
      </c>
      <c r="AE211" s="13" t="s">
        <v>129</v>
      </c>
      <c r="AF211" s="13" t="s">
        <v>129</v>
      </c>
      <c r="AG211" s="13"/>
      <c r="AH211" s="13"/>
      <c r="AI211" s="13"/>
      <c r="AJ211" s="13"/>
      <c r="AK211" s="13"/>
      <c r="AL211" s="13"/>
      <c r="AM211" s="13"/>
    </row>
    <row r="212" spans="2:39" ht="12.75">
      <c r="B212" t="s">
        <v>540</v>
      </c>
      <c r="C212" t="s">
        <v>541</v>
      </c>
      <c r="D212">
        <v>7</v>
      </c>
      <c r="E212">
        <v>5</v>
      </c>
      <c r="F212">
        <v>4</v>
      </c>
      <c r="G212">
        <v>5</v>
      </c>
      <c r="H212">
        <v>8</v>
      </c>
      <c r="I212">
        <v>12</v>
      </c>
      <c r="J212">
        <v>5</v>
      </c>
      <c r="K212">
        <v>5</v>
      </c>
      <c r="L212">
        <v>5</v>
      </c>
      <c r="M212">
        <v>8</v>
      </c>
      <c r="N212">
        <v>3</v>
      </c>
      <c r="O212">
        <v>6</v>
      </c>
      <c r="P212">
        <v>1</v>
      </c>
      <c r="Q212">
        <v>5</v>
      </c>
      <c r="R212">
        <v>4</v>
      </c>
      <c r="S212">
        <v>7</v>
      </c>
      <c r="T212">
        <v>5</v>
      </c>
      <c r="AB212" s="13">
        <v>-85.71428571428571</v>
      </c>
      <c r="AC212" s="13">
        <v>0</v>
      </c>
      <c r="AD212" s="13">
        <v>0</v>
      </c>
      <c r="AE212" s="13">
        <v>40</v>
      </c>
      <c r="AF212" s="13">
        <v>-37.5</v>
      </c>
      <c r="AG212" s="13"/>
      <c r="AH212" s="13"/>
      <c r="AI212" s="13"/>
      <c r="AJ212" s="13"/>
      <c r="AK212" s="13"/>
      <c r="AL212" s="13"/>
      <c r="AM212" s="13"/>
    </row>
    <row r="213" spans="2:39" ht="12.75">
      <c r="B213" t="s">
        <v>542</v>
      </c>
      <c r="C213" t="s">
        <v>543</v>
      </c>
      <c r="D213">
        <v>1</v>
      </c>
      <c r="E213">
        <v>1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1</v>
      </c>
      <c r="T213">
        <v>2</v>
      </c>
      <c r="AB213" s="13">
        <v>0</v>
      </c>
      <c r="AC213" s="13">
        <v>-100</v>
      </c>
      <c r="AD213" s="13">
        <v>-100</v>
      </c>
      <c r="AE213" s="13" t="s">
        <v>129</v>
      </c>
      <c r="AF213" s="13" t="s">
        <v>129</v>
      </c>
      <c r="AG213" s="13"/>
      <c r="AH213" s="13"/>
      <c r="AI213" s="13"/>
      <c r="AJ213" s="13"/>
      <c r="AK213" s="13"/>
      <c r="AL213" s="13"/>
      <c r="AM213" s="13"/>
    </row>
    <row r="214" spans="2:39" ht="12.75">
      <c r="B214" t="s">
        <v>544</v>
      </c>
      <c r="C214" t="s">
        <v>545</v>
      </c>
      <c r="D214">
        <v>0</v>
      </c>
      <c r="E214">
        <v>0</v>
      </c>
      <c r="F214">
        <v>1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1</v>
      </c>
      <c r="R214">
        <v>0</v>
      </c>
      <c r="S214">
        <v>0</v>
      </c>
      <c r="T214">
        <v>1</v>
      </c>
      <c r="AB214" s="13" t="s">
        <v>129</v>
      </c>
      <c r="AC214" s="13" t="s">
        <v>129</v>
      </c>
      <c r="AD214" s="13">
        <v>-100</v>
      </c>
      <c r="AE214" s="13">
        <v>-100</v>
      </c>
      <c r="AF214" s="13" t="s">
        <v>129</v>
      </c>
      <c r="AG214" s="13"/>
      <c r="AH214" s="13"/>
      <c r="AI214" s="13"/>
      <c r="AJ214" s="13"/>
      <c r="AK214" s="13"/>
      <c r="AL214" s="13"/>
      <c r="AM214" s="13"/>
    </row>
    <row r="215" spans="2:39" ht="12.75">
      <c r="B215" t="s">
        <v>546</v>
      </c>
      <c r="C215" t="s">
        <v>547</v>
      </c>
      <c r="D215">
        <v>1</v>
      </c>
      <c r="E215">
        <v>0</v>
      </c>
      <c r="F215">
        <v>0</v>
      </c>
      <c r="G215">
        <v>2</v>
      </c>
      <c r="H215">
        <v>2</v>
      </c>
      <c r="I215">
        <v>0</v>
      </c>
      <c r="J215">
        <v>3</v>
      </c>
      <c r="K215">
        <v>1</v>
      </c>
      <c r="L215">
        <v>0</v>
      </c>
      <c r="M215">
        <v>2</v>
      </c>
      <c r="N215">
        <v>0</v>
      </c>
      <c r="O215">
        <v>1</v>
      </c>
      <c r="P215">
        <v>0</v>
      </c>
      <c r="Q215">
        <v>1</v>
      </c>
      <c r="R215">
        <v>3</v>
      </c>
      <c r="S215">
        <v>1</v>
      </c>
      <c r="T215">
        <v>1</v>
      </c>
      <c r="AB215" s="13">
        <v>-100</v>
      </c>
      <c r="AC215" s="13" t="s">
        <v>129</v>
      </c>
      <c r="AD215" s="13" t="s">
        <v>129</v>
      </c>
      <c r="AE215" s="13">
        <v>-50</v>
      </c>
      <c r="AF215" s="13">
        <v>-50</v>
      </c>
      <c r="AG215" s="13"/>
      <c r="AH215" s="13"/>
      <c r="AI215" s="13"/>
      <c r="AJ215" s="13"/>
      <c r="AK215" s="13"/>
      <c r="AL215" s="13"/>
      <c r="AM215" s="13"/>
    </row>
    <row r="216" spans="2:39" ht="12.75">
      <c r="B216" t="s">
        <v>548</v>
      </c>
      <c r="C216" t="s">
        <v>549</v>
      </c>
      <c r="D216">
        <v>0</v>
      </c>
      <c r="E216">
        <v>1</v>
      </c>
      <c r="F216">
        <v>0</v>
      </c>
      <c r="G216">
        <v>2</v>
      </c>
      <c r="H216">
        <v>0</v>
      </c>
      <c r="I216">
        <v>0</v>
      </c>
      <c r="J216">
        <v>1</v>
      </c>
      <c r="K216">
        <v>0</v>
      </c>
      <c r="L216">
        <v>0</v>
      </c>
      <c r="M216">
        <v>1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AB216" s="13" t="s">
        <v>129</v>
      </c>
      <c r="AC216" s="13">
        <v>-100</v>
      </c>
      <c r="AD216" s="13" t="s">
        <v>129</v>
      </c>
      <c r="AE216" s="13">
        <v>-100</v>
      </c>
      <c r="AF216" s="13" t="s">
        <v>129</v>
      </c>
      <c r="AG216" s="13"/>
      <c r="AH216" s="13"/>
      <c r="AI216" s="13"/>
      <c r="AJ216" s="13"/>
      <c r="AK216" s="13"/>
      <c r="AL216" s="13"/>
      <c r="AM216" s="13"/>
    </row>
    <row r="217" spans="2:39" ht="12.75">
      <c r="B217" t="s">
        <v>550</v>
      </c>
      <c r="C217" t="s">
        <v>551</v>
      </c>
      <c r="D217">
        <v>1</v>
      </c>
      <c r="E217">
        <v>0</v>
      </c>
      <c r="F217">
        <v>1</v>
      </c>
      <c r="G217">
        <v>1</v>
      </c>
      <c r="H217">
        <v>1</v>
      </c>
      <c r="I217">
        <v>0</v>
      </c>
      <c r="J217">
        <v>0</v>
      </c>
      <c r="K217">
        <v>1</v>
      </c>
      <c r="L217">
        <v>1</v>
      </c>
      <c r="M217">
        <v>1</v>
      </c>
      <c r="N217">
        <v>1</v>
      </c>
      <c r="O217">
        <v>0</v>
      </c>
      <c r="P217">
        <v>1</v>
      </c>
      <c r="Q217">
        <v>0</v>
      </c>
      <c r="R217">
        <v>1</v>
      </c>
      <c r="S217">
        <v>1</v>
      </c>
      <c r="T217">
        <v>0</v>
      </c>
      <c r="AB217" s="13">
        <v>0</v>
      </c>
      <c r="AC217" s="13" t="s">
        <v>129</v>
      </c>
      <c r="AD217" s="13">
        <v>0</v>
      </c>
      <c r="AE217" s="13">
        <v>0</v>
      </c>
      <c r="AF217" s="13">
        <v>-100</v>
      </c>
      <c r="AG217" s="13"/>
      <c r="AH217" s="13"/>
      <c r="AI217" s="13"/>
      <c r="AJ217" s="13"/>
      <c r="AK217" s="13"/>
      <c r="AL217" s="13"/>
      <c r="AM217" s="13"/>
    </row>
    <row r="218" spans="1:39" ht="12.75">
      <c r="A218" t="s">
        <v>47</v>
      </c>
      <c r="B218" t="s">
        <v>554</v>
      </c>
      <c r="C218" t="s">
        <v>555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AB218" s="13" t="s">
        <v>129</v>
      </c>
      <c r="AC218" s="13" t="s">
        <v>129</v>
      </c>
      <c r="AD218" s="13" t="s">
        <v>129</v>
      </c>
      <c r="AE218" s="13">
        <v>-100</v>
      </c>
      <c r="AF218" s="13" t="s">
        <v>129</v>
      </c>
      <c r="AG218" s="13"/>
      <c r="AH218" s="13"/>
      <c r="AI218" s="13"/>
      <c r="AJ218" s="13"/>
      <c r="AK218" s="13"/>
      <c r="AL218" s="13"/>
      <c r="AM218" s="13"/>
    </row>
    <row r="219" spans="2:39" ht="12.75">
      <c r="B219" t="s">
        <v>556</v>
      </c>
      <c r="C219" t="s">
        <v>557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1</v>
      </c>
      <c r="R219">
        <v>0</v>
      </c>
      <c r="S219">
        <v>0</v>
      </c>
      <c r="T219">
        <v>0</v>
      </c>
      <c r="AB219" s="13" t="s">
        <v>129</v>
      </c>
      <c r="AC219" s="13" t="s">
        <v>129</v>
      </c>
      <c r="AD219" s="13" t="s">
        <v>129</v>
      </c>
      <c r="AE219" s="13" t="s">
        <v>129</v>
      </c>
      <c r="AF219" s="13" t="s">
        <v>129</v>
      </c>
      <c r="AG219" s="13"/>
      <c r="AH219" s="13"/>
      <c r="AI219" s="13"/>
      <c r="AJ219" s="13"/>
      <c r="AK219" s="13"/>
      <c r="AL219" s="13"/>
      <c r="AM219" s="13"/>
    </row>
    <row r="220" spans="2:39" ht="12.75">
      <c r="B220" t="s">
        <v>559</v>
      </c>
      <c r="C220" t="s">
        <v>560</v>
      </c>
      <c r="D220">
        <v>0</v>
      </c>
      <c r="E220">
        <v>1</v>
      </c>
      <c r="F220">
        <v>0</v>
      </c>
      <c r="G220">
        <v>0</v>
      </c>
      <c r="H220">
        <v>1</v>
      </c>
      <c r="I220">
        <v>1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2</v>
      </c>
      <c r="R220">
        <v>1</v>
      </c>
      <c r="S220">
        <v>0</v>
      </c>
      <c r="T220">
        <v>1</v>
      </c>
      <c r="AB220" s="13" t="s">
        <v>129</v>
      </c>
      <c r="AC220" s="13">
        <v>100</v>
      </c>
      <c r="AD220" s="13" t="s">
        <v>129</v>
      </c>
      <c r="AE220" s="13" t="s">
        <v>129</v>
      </c>
      <c r="AF220" s="13">
        <v>0</v>
      </c>
      <c r="AG220" s="13"/>
      <c r="AH220" s="13"/>
      <c r="AI220" s="13"/>
      <c r="AJ220" s="13"/>
      <c r="AK220" s="13"/>
      <c r="AL220" s="13"/>
      <c r="AM220" s="13"/>
    </row>
    <row r="221" spans="2:39" ht="12.75">
      <c r="B221" t="s">
        <v>561</v>
      </c>
      <c r="C221" t="s">
        <v>562</v>
      </c>
      <c r="D221">
        <v>0</v>
      </c>
      <c r="E221">
        <v>1</v>
      </c>
      <c r="F221">
        <v>1</v>
      </c>
      <c r="G221">
        <v>1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1</v>
      </c>
      <c r="O221">
        <v>1</v>
      </c>
      <c r="P221">
        <v>1</v>
      </c>
      <c r="Q221">
        <v>2</v>
      </c>
      <c r="R221">
        <v>0</v>
      </c>
      <c r="S221">
        <v>2</v>
      </c>
      <c r="T221">
        <v>0</v>
      </c>
      <c r="AB221" s="13" t="s">
        <v>129</v>
      </c>
      <c r="AC221" s="13">
        <v>100</v>
      </c>
      <c r="AD221" s="13">
        <v>-100</v>
      </c>
      <c r="AE221" s="13">
        <v>100</v>
      </c>
      <c r="AF221" s="13" t="s">
        <v>129</v>
      </c>
      <c r="AG221" s="13"/>
      <c r="AH221" s="13"/>
      <c r="AI221" s="13"/>
      <c r="AJ221" s="13"/>
      <c r="AK221" s="13"/>
      <c r="AL221" s="13"/>
      <c r="AM221" s="13"/>
    </row>
    <row r="222" spans="2:39" ht="12.75">
      <c r="B222" t="s">
        <v>563</v>
      </c>
      <c r="C222" t="s">
        <v>564</v>
      </c>
      <c r="D222">
        <v>0</v>
      </c>
      <c r="E222">
        <v>1</v>
      </c>
      <c r="F222">
        <v>0</v>
      </c>
      <c r="G222">
        <v>0</v>
      </c>
      <c r="H222">
        <v>2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1</v>
      </c>
      <c r="Q222">
        <v>0</v>
      </c>
      <c r="R222">
        <v>2</v>
      </c>
      <c r="S222">
        <v>0</v>
      </c>
      <c r="T222">
        <v>1</v>
      </c>
      <c r="AB222" s="13" t="s">
        <v>129</v>
      </c>
      <c r="AC222" s="13">
        <v>-100</v>
      </c>
      <c r="AD222" s="13" t="s">
        <v>129</v>
      </c>
      <c r="AE222" s="13" t="s">
        <v>129</v>
      </c>
      <c r="AF222" s="13">
        <v>-50</v>
      </c>
      <c r="AG222" s="13"/>
      <c r="AH222" s="13"/>
      <c r="AI222" s="13"/>
      <c r="AJ222" s="13"/>
      <c r="AK222" s="13"/>
      <c r="AL222" s="13"/>
      <c r="AM222" s="13"/>
    </row>
    <row r="223" spans="2:39" ht="12.75">
      <c r="B223" t="s">
        <v>565</v>
      </c>
      <c r="C223" t="s">
        <v>566</v>
      </c>
      <c r="D223">
        <v>6</v>
      </c>
      <c r="E223">
        <v>6</v>
      </c>
      <c r="F223">
        <v>4</v>
      </c>
      <c r="G223">
        <v>0</v>
      </c>
      <c r="H223">
        <v>6</v>
      </c>
      <c r="I223">
        <v>5</v>
      </c>
      <c r="J223">
        <v>5</v>
      </c>
      <c r="K223">
        <v>5</v>
      </c>
      <c r="L223">
        <v>12</v>
      </c>
      <c r="M223">
        <v>9</v>
      </c>
      <c r="N223">
        <v>10</v>
      </c>
      <c r="O223">
        <v>7</v>
      </c>
      <c r="P223">
        <v>8</v>
      </c>
      <c r="Q223">
        <v>7</v>
      </c>
      <c r="R223">
        <v>8</v>
      </c>
      <c r="S223">
        <v>6</v>
      </c>
      <c r="T223">
        <v>9</v>
      </c>
      <c r="AB223" s="13">
        <v>33.33333333333334</v>
      </c>
      <c r="AC223" s="13">
        <v>16.66666666666667</v>
      </c>
      <c r="AD223" s="13">
        <v>100</v>
      </c>
      <c r="AE223" s="13" t="s">
        <v>129</v>
      </c>
      <c r="AF223" s="13">
        <v>50</v>
      </c>
      <c r="AG223" s="13"/>
      <c r="AH223" s="13"/>
      <c r="AI223" s="13"/>
      <c r="AJ223" s="13"/>
      <c r="AK223" s="13"/>
      <c r="AL223" s="13"/>
      <c r="AM223" s="13"/>
    </row>
    <row r="224" spans="2:39" ht="12.75">
      <c r="B224" t="s">
        <v>567</v>
      </c>
      <c r="C224" t="s">
        <v>568</v>
      </c>
      <c r="D224">
        <v>2</v>
      </c>
      <c r="E224">
        <v>2</v>
      </c>
      <c r="F224">
        <v>3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1</v>
      </c>
      <c r="M224">
        <v>0</v>
      </c>
      <c r="N224">
        <v>0</v>
      </c>
      <c r="O224">
        <v>1</v>
      </c>
      <c r="P224">
        <v>0</v>
      </c>
      <c r="Q224">
        <v>0</v>
      </c>
      <c r="R224">
        <v>1</v>
      </c>
      <c r="S224">
        <v>0</v>
      </c>
      <c r="T224">
        <v>0</v>
      </c>
      <c r="AB224" s="13">
        <v>-100</v>
      </c>
      <c r="AC224" s="13">
        <v>-100</v>
      </c>
      <c r="AD224" s="13">
        <v>-66.66666666666666</v>
      </c>
      <c r="AE224" s="13" t="s">
        <v>129</v>
      </c>
      <c r="AF224" s="13" t="s">
        <v>129</v>
      </c>
      <c r="AG224" s="13"/>
      <c r="AH224" s="13"/>
      <c r="AI224" s="13"/>
      <c r="AJ224" s="13"/>
      <c r="AK224" s="13"/>
      <c r="AL224" s="13"/>
      <c r="AM224" s="13"/>
    </row>
    <row r="225" spans="2:39" ht="12.75">
      <c r="B225" t="s">
        <v>569</v>
      </c>
      <c r="C225" t="s">
        <v>570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</v>
      </c>
      <c r="M225">
        <v>2</v>
      </c>
      <c r="N225">
        <v>1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2</v>
      </c>
      <c r="AB225" s="13" t="s">
        <v>129</v>
      </c>
      <c r="AC225" s="13" t="s">
        <v>129</v>
      </c>
      <c r="AD225" s="13" t="s">
        <v>129</v>
      </c>
      <c r="AE225" s="13" t="s">
        <v>129</v>
      </c>
      <c r="AF225" s="13" t="s">
        <v>129</v>
      </c>
      <c r="AG225" s="13"/>
      <c r="AH225" s="13"/>
      <c r="AI225" s="13"/>
      <c r="AJ225" s="13"/>
      <c r="AK225" s="13"/>
      <c r="AL225" s="13"/>
      <c r="AM225" s="13"/>
    </row>
    <row r="226" spans="2:39" ht="12.75">
      <c r="B226" t="s">
        <v>571</v>
      </c>
      <c r="C226" t="s">
        <v>572</v>
      </c>
      <c r="D226">
        <v>0</v>
      </c>
      <c r="E226">
        <v>1</v>
      </c>
      <c r="F226">
        <v>1</v>
      </c>
      <c r="G226">
        <v>1</v>
      </c>
      <c r="H226">
        <v>1</v>
      </c>
      <c r="I226">
        <v>1</v>
      </c>
      <c r="J226">
        <v>0</v>
      </c>
      <c r="K226">
        <v>1</v>
      </c>
      <c r="L226">
        <v>0</v>
      </c>
      <c r="M226">
        <v>0</v>
      </c>
      <c r="N226">
        <v>2</v>
      </c>
      <c r="O226">
        <v>0</v>
      </c>
      <c r="P226">
        <v>1</v>
      </c>
      <c r="Q226">
        <v>0</v>
      </c>
      <c r="R226">
        <v>2</v>
      </c>
      <c r="S226">
        <v>1</v>
      </c>
      <c r="T226">
        <v>2</v>
      </c>
      <c r="AB226" s="13" t="s">
        <v>129</v>
      </c>
      <c r="AC226" s="13">
        <v>-100</v>
      </c>
      <c r="AD226" s="13">
        <v>100</v>
      </c>
      <c r="AE226" s="13">
        <v>0</v>
      </c>
      <c r="AF226" s="13">
        <v>100</v>
      </c>
      <c r="AG226" s="13"/>
      <c r="AH226" s="13"/>
      <c r="AI226" s="13"/>
      <c r="AJ226" s="13"/>
      <c r="AK226" s="13"/>
      <c r="AL226" s="13"/>
      <c r="AM226" s="13"/>
    </row>
    <row r="227" spans="2:39" ht="12.75">
      <c r="B227" t="s">
        <v>573</v>
      </c>
      <c r="C227" t="s">
        <v>574</v>
      </c>
      <c r="D227">
        <v>1</v>
      </c>
      <c r="E227">
        <v>0</v>
      </c>
      <c r="F227">
        <v>1</v>
      </c>
      <c r="G227">
        <v>1</v>
      </c>
      <c r="H227">
        <v>0</v>
      </c>
      <c r="I227">
        <v>1</v>
      </c>
      <c r="J227">
        <v>1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1</v>
      </c>
      <c r="T227">
        <v>0</v>
      </c>
      <c r="AB227" s="13">
        <v>0</v>
      </c>
      <c r="AC227" s="13" t="s">
        <v>129</v>
      </c>
      <c r="AD227" s="13">
        <v>-100</v>
      </c>
      <c r="AE227" s="13">
        <v>0</v>
      </c>
      <c r="AF227" s="13" t="s">
        <v>129</v>
      </c>
      <c r="AG227" s="13"/>
      <c r="AH227" s="13"/>
      <c r="AI227" s="13"/>
      <c r="AJ227" s="13"/>
      <c r="AK227" s="13"/>
      <c r="AL227" s="13"/>
      <c r="AM227" s="13"/>
    </row>
    <row r="228" spans="1:39" ht="12.75">
      <c r="A228" t="s">
        <v>49</v>
      </c>
      <c r="B228" t="s">
        <v>575</v>
      </c>
      <c r="C228" t="s">
        <v>576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1</v>
      </c>
      <c r="Q228">
        <v>0</v>
      </c>
      <c r="R228">
        <v>0</v>
      </c>
      <c r="S228">
        <v>1</v>
      </c>
      <c r="T228">
        <v>0</v>
      </c>
      <c r="AB228" s="13" t="s">
        <v>129</v>
      </c>
      <c r="AC228" s="13" t="s">
        <v>129</v>
      </c>
      <c r="AD228" s="13">
        <v>-100</v>
      </c>
      <c r="AE228" s="13" t="s">
        <v>129</v>
      </c>
      <c r="AF228" s="13" t="s">
        <v>129</v>
      </c>
      <c r="AG228" s="13"/>
      <c r="AH228" s="13"/>
      <c r="AI228" s="13"/>
      <c r="AJ228" s="13"/>
      <c r="AK228" s="13"/>
      <c r="AL228" s="13"/>
      <c r="AM228" s="13"/>
    </row>
    <row r="229" spans="2:39" ht="12.75">
      <c r="B229" t="s">
        <v>577</v>
      </c>
      <c r="C229" t="s">
        <v>578</v>
      </c>
      <c r="D229">
        <v>1</v>
      </c>
      <c r="E229">
        <v>0</v>
      </c>
      <c r="F229">
        <v>2</v>
      </c>
      <c r="G229">
        <v>0</v>
      </c>
      <c r="H229">
        <v>1</v>
      </c>
      <c r="I229">
        <v>1</v>
      </c>
      <c r="J229">
        <v>2</v>
      </c>
      <c r="K229">
        <v>0</v>
      </c>
      <c r="L229">
        <v>0</v>
      </c>
      <c r="M229">
        <v>1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AB229" s="13">
        <v>-100</v>
      </c>
      <c r="AC229" s="13" t="s">
        <v>129</v>
      </c>
      <c r="AD229" s="13">
        <v>-100</v>
      </c>
      <c r="AE229" s="13" t="s">
        <v>129</v>
      </c>
      <c r="AF229" s="13">
        <v>-100</v>
      </c>
      <c r="AG229" s="13"/>
      <c r="AH229" s="13"/>
      <c r="AI229" s="13"/>
      <c r="AJ229" s="13"/>
      <c r="AK229" s="13"/>
      <c r="AL229" s="13"/>
      <c r="AM229" s="13"/>
    </row>
    <row r="230" spans="2:39" ht="12.75">
      <c r="B230" t="s">
        <v>579</v>
      </c>
      <c r="C230" t="s">
        <v>580</v>
      </c>
      <c r="D230">
        <v>2</v>
      </c>
      <c r="E230">
        <v>0</v>
      </c>
      <c r="F230">
        <v>2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AB230" s="13">
        <v>-100</v>
      </c>
      <c r="AC230" s="13" t="s">
        <v>129</v>
      </c>
      <c r="AD230" s="13">
        <v>-100</v>
      </c>
      <c r="AE230" s="13" t="s">
        <v>129</v>
      </c>
      <c r="AF230" s="13" t="s">
        <v>129</v>
      </c>
      <c r="AG230" s="13"/>
      <c r="AH230" s="13"/>
      <c r="AI230" s="13"/>
      <c r="AJ230" s="13"/>
      <c r="AK230" s="13"/>
      <c r="AL230" s="13"/>
      <c r="AM230" s="13"/>
    </row>
    <row r="231" spans="2:39" ht="12.75">
      <c r="B231" t="s">
        <v>581</v>
      </c>
      <c r="C231" t="s">
        <v>582</v>
      </c>
      <c r="D231">
        <v>4</v>
      </c>
      <c r="E231">
        <v>2</v>
      </c>
      <c r="F231">
        <v>1</v>
      </c>
      <c r="G231">
        <v>0</v>
      </c>
      <c r="H231">
        <v>0</v>
      </c>
      <c r="I231">
        <v>2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1</v>
      </c>
      <c r="P231">
        <v>0</v>
      </c>
      <c r="Q231">
        <v>1</v>
      </c>
      <c r="R231">
        <v>0</v>
      </c>
      <c r="S231">
        <v>0</v>
      </c>
      <c r="T231">
        <v>0</v>
      </c>
      <c r="AB231" s="13">
        <v>-100</v>
      </c>
      <c r="AC231" s="13">
        <v>-50</v>
      </c>
      <c r="AD231" s="13">
        <v>-100</v>
      </c>
      <c r="AE231" s="13" t="s">
        <v>129</v>
      </c>
      <c r="AF231" s="13" t="s">
        <v>129</v>
      </c>
      <c r="AG231" s="13"/>
      <c r="AH231" s="13"/>
      <c r="AI231" s="13"/>
      <c r="AJ231" s="13"/>
      <c r="AK231" s="13"/>
      <c r="AL231" s="13"/>
      <c r="AM231" s="13"/>
    </row>
    <row r="232" spans="2:39" ht="12.75">
      <c r="B232" t="s">
        <v>583</v>
      </c>
      <c r="C232" t="s">
        <v>584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AB232" s="13" t="s">
        <v>129</v>
      </c>
      <c r="AC232" s="13" t="s">
        <v>129</v>
      </c>
      <c r="AD232" s="13" t="s">
        <v>129</v>
      </c>
      <c r="AE232" s="13">
        <v>-100</v>
      </c>
      <c r="AF232" s="13" t="s">
        <v>129</v>
      </c>
      <c r="AG232" s="13"/>
      <c r="AH232" s="13"/>
      <c r="AI232" s="13"/>
      <c r="AJ232" s="13"/>
      <c r="AK232" s="13"/>
      <c r="AL232" s="13"/>
      <c r="AM232" s="13"/>
    </row>
    <row r="233" spans="2:39" ht="12.75">
      <c r="B233" t="s">
        <v>585</v>
      </c>
      <c r="C233" t="s">
        <v>586</v>
      </c>
      <c r="D233">
        <v>1</v>
      </c>
      <c r="E233">
        <v>0</v>
      </c>
      <c r="F233">
        <v>1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AB233" s="13">
        <v>-100</v>
      </c>
      <c r="AC233" s="13" t="s">
        <v>129</v>
      </c>
      <c r="AD233" s="13">
        <v>-100</v>
      </c>
      <c r="AE233" s="13">
        <v>-100</v>
      </c>
      <c r="AF233" s="13" t="s">
        <v>129</v>
      </c>
      <c r="AG233" s="13"/>
      <c r="AH233" s="13"/>
      <c r="AI233" s="13"/>
      <c r="AJ233" s="13"/>
      <c r="AK233" s="13"/>
      <c r="AL233" s="13"/>
      <c r="AM233" s="13"/>
    </row>
    <row r="234" spans="2:39" ht="12.75">
      <c r="B234" t="s">
        <v>587</v>
      </c>
      <c r="C234" t="s">
        <v>588</v>
      </c>
      <c r="D234">
        <v>0</v>
      </c>
      <c r="E234">
        <v>1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0</v>
      </c>
      <c r="R234">
        <v>0</v>
      </c>
      <c r="S234">
        <v>1</v>
      </c>
      <c r="T234">
        <v>1</v>
      </c>
      <c r="AB234" s="13" t="s">
        <v>129</v>
      </c>
      <c r="AC234" s="13">
        <v>-100</v>
      </c>
      <c r="AD234" s="13" t="s">
        <v>129</v>
      </c>
      <c r="AE234" s="13" t="s">
        <v>129</v>
      </c>
      <c r="AF234" s="13">
        <v>0</v>
      </c>
      <c r="AG234" s="13"/>
      <c r="AH234" s="13"/>
      <c r="AI234" s="13"/>
      <c r="AJ234" s="13"/>
      <c r="AK234" s="13"/>
      <c r="AL234" s="13"/>
      <c r="AM234" s="13"/>
    </row>
    <row r="235" spans="2:39" ht="12.75">
      <c r="B235" t="s">
        <v>589</v>
      </c>
      <c r="C235" t="s">
        <v>590</v>
      </c>
      <c r="D235">
        <v>0</v>
      </c>
      <c r="E235">
        <v>1</v>
      </c>
      <c r="F235">
        <v>1</v>
      </c>
      <c r="G235">
        <v>0</v>
      </c>
      <c r="H235">
        <v>1</v>
      </c>
      <c r="I235">
        <v>0</v>
      </c>
      <c r="J235">
        <v>2</v>
      </c>
      <c r="K235">
        <v>2</v>
      </c>
      <c r="L235">
        <v>0</v>
      </c>
      <c r="M235">
        <v>1</v>
      </c>
      <c r="N235">
        <v>0</v>
      </c>
      <c r="O235">
        <v>0</v>
      </c>
      <c r="P235">
        <v>2</v>
      </c>
      <c r="Q235">
        <v>1</v>
      </c>
      <c r="R235">
        <v>1</v>
      </c>
      <c r="S235">
        <v>0</v>
      </c>
      <c r="T235">
        <v>0</v>
      </c>
      <c r="AB235" s="13" t="s">
        <v>129</v>
      </c>
      <c r="AC235" s="13">
        <v>0</v>
      </c>
      <c r="AD235" s="13">
        <v>0</v>
      </c>
      <c r="AE235" s="13" t="s">
        <v>129</v>
      </c>
      <c r="AF235" s="13">
        <v>-100</v>
      </c>
      <c r="AG235" s="13"/>
      <c r="AH235" s="13"/>
      <c r="AI235" s="13"/>
      <c r="AJ235" s="13"/>
      <c r="AK235" s="13"/>
      <c r="AL235" s="13"/>
      <c r="AM235" s="13"/>
    </row>
    <row r="236" spans="2:39" ht="12.75">
      <c r="B236" t="s">
        <v>591</v>
      </c>
      <c r="C236" t="s">
        <v>592</v>
      </c>
      <c r="D236">
        <v>0</v>
      </c>
      <c r="E236">
        <v>1</v>
      </c>
      <c r="F236">
        <v>1</v>
      </c>
      <c r="G236">
        <v>0</v>
      </c>
      <c r="H236">
        <v>1</v>
      </c>
      <c r="I236">
        <v>1</v>
      </c>
      <c r="J236">
        <v>0</v>
      </c>
      <c r="K236">
        <v>1</v>
      </c>
      <c r="L236">
        <v>2</v>
      </c>
      <c r="M236">
        <v>4</v>
      </c>
      <c r="N236">
        <v>1</v>
      </c>
      <c r="O236">
        <v>1</v>
      </c>
      <c r="P236">
        <v>1</v>
      </c>
      <c r="Q236">
        <v>1</v>
      </c>
      <c r="R236">
        <v>0</v>
      </c>
      <c r="S236">
        <v>1</v>
      </c>
      <c r="T236">
        <v>1</v>
      </c>
      <c r="AB236" s="13" t="s">
        <v>129</v>
      </c>
      <c r="AC236" s="13">
        <v>0</v>
      </c>
      <c r="AD236" s="13">
        <v>-100</v>
      </c>
      <c r="AE236" s="13" t="s">
        <v>129</v>
      </c>
      <c r="AF236" s="13">
        <v>0</v>
      </c>
      <c r="AG236" s="13"/>
      <c r="AH236" s="13"/>
      <c r="AI236" s="13"/>
      <c r="AJ236" s="13"/>
      <c r="AK236" s="13"/>
      <c r="AL236" s="13"/>
      <c r="AM236" s="13"/>
    </row>
    <row r="237" spans="2:39" ht="12.75">
      <c r="B237" t="s">
        <v>593</v>
      </c>
      <c r="C237" t="s">
        <v>594</v>
      </c>
      <c r="D237">
        <v>4</v>
      </c>
      <c r="E237">
        <v>5</v>
      </c>
      <c r="F237">
        <v>0</v>
      </c>
      <c r="G237">
        <v>2</v>
      </c>
      <c r="H237">
        <v>1</v>
      </c>
      <c r="I237">
        <v>2</v>
      </c>
      <c r="J237">
        <v>2</v>
      </c>
      <c r="K237">
        <v>2</v>
      </c>
      <c r="L237">
        <v>4</v>
      </c>
      <c r="M237">
        <v>6</v>
      </c>
      <c r="N237">
        <v>2</v>
      </c>
      <c r="O237">
        <v>1</v>
      </c>
      <c r="P237">
        <v>0</v>
      </c>
      <c r="Q237">
        <v>1</v>
      </c>
      <c r="R237">
        <v>3</v>
      </c>
      <c r="S237">
        <v>4</v>
      </c>
      <c r="T237">
        <v>1</v>
      </c>
      <c r="AB237" s="13">
        <v>-100</v>
      </c>
      <c r="AC237" s="13">
        <v>-80</v>
      </c>
      <c r="AD237" s="13" t="s">
        <v>129</v>
      </c>
      <c r="AE237" s="13">
        <v>100</v>
      </c>
      <c r="AF237" s="13">
        <v>0</v>
      </c>
      <c r="AG237" s="13"/>
      <c r="AH237" s="13"/>
      <c r="AI237" s="13"/>
      <c r="AJ237" s="13"/>
      <c r="AK237" s="13"/>
      <c r="AL237" s="13"/>
      <c r="AM237" s="13"/>
    </row>
    <row r="238" spans="2:39" ht="12.75">
      <c r="B238" t="s">
        <v>595</v>
      </c>
      <c r="C238" t="s">
        <v>596</v>
      </c>
      <c r="D238">
        <v>2</v>
      </c>
      <c r="E238">
        <v>1</v>
      </c>
      <c r="F238">
        <v>1</v>
      </c>
      <c r="G238">
        <v>0</v>
      </c>
      <c r="H238">
        <v>0</v>
      </c>
      <c r="I238">
        <v>0</v>
      </c>
      <c r="J238">
        <v>1</v>
      </c>
      <c r="K238">
        <v>5</v>
      </c>
      <c r="L238">
        <v>2</v>
      </c>
      <c r="M238">
        <v>2</v>
      </c>
      <c r="N238">
        <v>0</v>
      </c>
      <c r="O238">
        <v>0</v>
      </c>
      <c r="P238">
        <v>2</v>
      </c>
      <c r="Q238">
        <v>2</v>
      </c>
      <c r="R238">
        <v>1</v>
      </c>
      <c r="S238">
        <v>1</v>
      </c>
      <c r="T238">
        <v>1</v>
      </c>
      <c r="AB238" s="13">
        <v>0</v>
      </c>
      <c r="AC238" s="13">
        <v>100</v>
      </c>
      <c r="AD238" s="13">
        <v>0</v>
      </c>
      <c r="AE238" s="13" t="s">
        <v>129</v>
      </c>
      <c r="AF238" s="13" t="s">
        <v>129</v>
      </c>
      <c r="AG238" s="13"/>
      <c r="AH238" s="13"/>
      <c r="AI238" s="13"/>
      <c r="AJ238" s="13"/>
      <c r="AK238" s="13"/>
      <c r="AL238" s="13"/>
      <c r="AM238" s="13"/>
    </row>
    <row r="239" spans="2:39" ht="12.75">
      <c r="B239" t="s">
        <v>597</v>
      </c>
      <c r="C239" t="s">
        <v>598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2</v>
      </c>
      <c r="K239">
        <v>0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AB239" s="13" t="s">
        <v>129</v>
      </c>
      <c r="AC239" s="13" t="s">
        <v>129</v>
      </c>
      <c r="AD239" s="13" t="s">
        <v>129</v>
      </c>
      <c r="AE239" s="13" t="s">
        <v>129</v>
      </c>
      <c r="AF239" s="13" t="s">
        <v>129</v>
      </c>
      <c r="AG239" s="13"/>
      <c r="AH239" s="13"/>
      <c r="AI239" s="13"/>
      <c r="AJ239" s="13"/>
      <c r="AK239" s="13"/>
      <c r="AL239" s="13"/>
      <c r="AM239" s="13"/>
    </row>
    <row r="240" spans="2:39" ht="12.75">
      <c r="B240" t="s">
        <v>599</v>
      </c>
      <c r="C240" t="s">
        <v>600</v>
      </c>
      <c r="D240">
        <v>1</v>
      </c>
      <c r="E240">
        <v>1</v>
      </c>
      <c r="F240">
        <v>4</v>
      </c>
      <c r="G240">
        <v>2</v>
      </c>
      <c r="H240">
        <v>1</v>
      </c>
      <c r="I240">
        <v>0</v>
      </c>
      <c r="J240">
        <v>0</v>
      </c>
      <c r="K240">
        <v>1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1</v>
      </c>
      <c r="R240">
        <v>2</v>
      </c>
      <c r="S240">
        <v>1</v>
      </c>
      <c r="T240">
        <v>1</v>
      </c>
      <c r="AB240" s="13">
        <v>-100</v>
      </c>
      <c r="AC240" s="13">
        <v>0</v>
      </c>
      <c r="AD240" s="13">
        <v>-50</v>
      </c>
      <c r="AE240" s="13">
        <v>-50</v>
      </c>
      <c r="AF240" s="13">
        <v>0</v>
      </c>
      <c r="AG240" s="13"/>
      <c r="AH240" s="13"/>
      <c r="AI240" s="13"/>
      <c r="AJ240" s="13"/>
      <c r="AK240" s="13"/>
      <c r="AL240" s="13"/>
      <c r="AM240" s="13"/>
    </row>
    <row r="241" spans="2:39" ht="12.75">
      <c r="B241" t="s">
        <v>601</v>
      </c>
      <c r="C241" t="s">
        <v>602</v>
      </c>
      <c r="D241">
        <v>1</v>
      </c>
      <c r="E241">
        <v>2</v>
      </c>
      <c r="F241">
        <v>0</v>
      </c>
      <c r="G241">
        <v>1</v>
      </c>
      <c r="H241">
        <v>0</v>
      </c>
      <c r="I241">
        <v>0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1</v>
      </c>
      <c r="P241">
        <v>2</v>
      </c>
      <c r="Q241">
        <v>1</v>
      </c>
      <c r="R241">
        <v>2</v>
      </c>
      <c r="S241">
        <v>0</v>
      </c>
      <c r="T241">
        <v>2</v>
      </c>
      <c r="AB241" s="13">
        <v>100</v>
      </c>
      <c r="AC241" s="13">
        <v>-50</v>
      </c>
      <c r="AD241" s="13" t="s">
        <v>129</v>
      </c>
      <c r="AE241" s="13">
        <v>-100</v>
      </c>
      <c r="AF241" s="13" t="s">
        <v>129</v>
      </c>
      <c r="AG241" s="13"/>
      <c r="AH241" s="13"/>
      <c r="AI241" s="13"/>
      <c r="AJ241" s="13"/>
      <c r="AK241" s="13"/>
      <c r="AL241" s="13"/>
      <c r="AM241" s="13"/>
    </row>
    <row r="242" spans="2:39" ht="12.75">
      <c r="B242" t="s">
        <v>603</v>
      </c>
      <c r="C242" t="s">
        <v>604</v>
      </c>
      <c r="D242">
        <v>2</v>
      </c>
      <c r="E242">
        <v>3</v>
      </c>
      <c r="F242">
        <v>0</v>
      </c>
      <c r="G242">
        <v>1</v>
      </c>
      <c r="H242">
        <v>0</v>
      </c>
      <c r="I242">
        <v>0</v>
      </c>
      <c r="J242">
        <v>2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</v>
      </c>
      <c r="S242">
        <v>0</v>
      </c>
      <c r="T242">
        <v>0</v>
      </c>
      <c r="AB242" s="13">
        <v>-100</v>
      </c>
      <c r="AC242" s="13">
        <v>-100</v>
      </c>
      <c r="AD242" s="13" t="s">
        <v>129</v>
      </c>
      <c r="AE242" s="13">
        <v>-100</v>
      </c>
      <c r="AF242" s="13" t="s">
        <v>129</v>
      </c>
      <c r="AG242" s="13"/>
      <c r="AH242" s="13"/>
      <c r="AI242" s="13"/>
      <c r="AJ242" s="13"/>
      <c r="AK242" s="13"/>
      <c r="AL242" s="13"/>
      <c r="AM242" s="13"/>
    </row>
    <row r="243" spans="1:39" ht="12.75">
      <c r="A243" t="s">
        <v>51</v>
      </c>
      <c r="B243" t="s">
        <v>605</v>
      </c>
      <c r="C243" t="s">
        <v>606</v>
      </c>
      <c r="D243">
        <v>1</v>
      </c>
      <c r="E243">
        <v>0</v>
      </c>
      <c r="F243">
        <v>1</v>
      </c>
      <c r="G243">
        <v>2</v>
      </c>
      <c r="H243">
        <v>2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1</v>
      </c>
      <c r="S243">
        <v>1</v>
      </c>
      <c r="T243">
        <v>0</v>
      </c>
      <c r="AB243" s="13">
        <v>-100</v>
      </c>
      <c r="AC243" s="13" t="s">
        <v>129</v>
      </c>
      <c r="AD243" s="13">
        <v>0</v>
      </c>
      <c r="AE243" s="13">
        <v>-50</v>
      </c>
      <c r="AF243" s="13">
        <v>-100</v>
      </c>
      <c r="AG243" s="13"/>
      <c r="AH243" s="13"/>
      <c r="AI243" s="13"/>
      <c r="AJ243" s="13"/>
      <c r="AK243" s="13"/>
      <c r="AL243" s="13"/>
      <c r="AM243" s="13"/>
    </row>
    <row r="244" spans="2:39" ht="12.75">
      <c r="B244" t="s">
        <v>607</v>
      </c>
      <c r="C244" t="s">
        <v>608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1</v>
      </c>
      <c r="O244">
        <v>0</v>
      </c>
      <c r="P244">
        <v>1</v>
      </c>
      <c r="Q244">
        <v>0</v>
      </c>
      <c r="R244">
        <v>1</v>
      </c>
      <c r="S244">
        <v>0</v>
      </c>
      <c r="T244">
        <v>0</v>
      </c>
      <c r="AB244" s="13" t="s">
        <v>129</v>
      </c>
      <c r="AC244" s="13" t="s">
        <v>129</v>
      </c>
      <c r="AD244" s="13" t="s">
        <v>129</v>
      </c>
      <c r="AE244" s="13" t="s">
        <v>129</v>
      </c>
      <c r="AF244" s="13" t="s">
        <v>129</v>
      </c>
      <c r="AG244" s="13"/>
      <c r="AH244" s="13"/>
      <c r="AI244" s="13"/>
      <c r="AJ244" s="13"/>
      <c r="AK244" s="13"/>
      <c r="AL244" s="13"/>
      <c r="AM244" s="13"/>
    </row>
    <row r="245" spans="2:39" ht="12.75">
      <c r="B245" t="s">
        <v>609</v>
      </c>
      <c r="C245" t="s">
        <v>610</v>
      </c>
      <c r="D245">
        <v>0</v>
      </c>
      <c r="E245">
        <v>2</v>
      </c>
      <c r="F245">
        <v>2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AB245" s="13" t="s">
        <v>129</v>
      </c>
      <c r="AC245" s="13">
        <v>-100</v>
      </c>
      <c r="AD245" s="13">
        <v>-100</v>
      </c>
      <c r="AE245" s="13" t="s">
        <v>129</v>
      </c>
      <c r="AF245" s="13">
        <v>-100</v>
      </c>
      <c r="AG245" s="13"/>
      <c r="AH245" s="13"/>
      <c r="AI245" s="13"/>
      <c r="AJ245" s="13"/>
      <c r="AK245" s="13"/>
      <c r="AL245" s="13"/>
      <c r="AM245" s="13"/>
    </row>
    <row r="246" spans="2:39" ht="12.75">
      <c r="B246" t="s">
        <v>611</v>
      </c>
      <c r="C246" t="s">
        <v>612</v>
      </c>
      <c r="D246">
        <v>1</v>
      </c>
      <c r="E246">
        <v>1</v>
      </c>
      <c r="F246">
        <v>2</v>
      </c>
      <c r="G246">
        <v>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3</v>
      </c>
      <c r="O246">
        <v>0</v>
      </c>
      <c r="P246">
        <v>2</v>
      </c>
      <c r="Q246">
        <v>0</v>
      </c>
      <c r="R246">
        <v>0</v>
      </c>
      <c r="S246">
        <v>0</v>
      </c>
      <c r="T246">
        <v>0</v>
      </c>
      <c r="AB246" s="13">
        <v>100</v>
      </c>
      <c r="AC246" s="13">
        <v>-100</v>
      </c>
      <c r="AD246" s="13">
        <v>-100</v>
      </c>
      <c r="AE246" s="13">
        <v>-100</v>
      </c>
      <c r="AF246" s="13" t="s">
        <v>129</v>
      </c>
      <c r="AG246" s="13"/>
      <c r="AH246" s="13"/>
      <c r="AI246" s="13"/>
      <c r="AJ246" s="13"/>
      <c r="AK246" s="13"/>
      <c r="AL246" s="13"/>
      <c r="AM246" s="13"/>
    </row>
    <row r="247" spans="2:39" ht="12.75">
      <c r="B247" t="s">
        <v>613</v>
      </c>
      <c r="C247" t="s">
        <v>614</v>
      </c>
      <c r="D247">
        <v>1</v>
      </c>
      <c r="E247">
        <v>1</v>
      </c>
      <c r="F247">
        <v>0</v>
      </c>
      <c r="G247">
        <v>1</v>
      </c>
      <c r="H247">
        <v>0</v>
      </c>
      <c r="I247">
        <v>2</v>
      </c>
      <c r="J247">
        <v>0</v>
      </c>
      <c r="K247">
        <v>1</v>
      </c>
      <c r="L247">
        <v>1</v>
      </c>
      <c r="M247">
        <v>0</v>
      </c>
      <c r="N247">
        <v>0</v>
      </c>
      <c r="O247">
        <v>3</v>
      </c>
      <c r="P247">
        <v>0</v>
      </c>
      <c r="Q247">
        <v>0</v>
      </c>
      <c r="R247">
        <v>0</v>
      </c>
      <c r="S247">
        <v>0</v>
      </c>
      <c r="T247">
        <v>0</v>
      </c>
      <c r="AB247" s="13">
        <v>-100</v>
      </c>
      <c r="AC247" s="13">
        <v>-100</v>
      </c>
      <c r="AD247" s="13" t="s">
        <v>129</v>
      </c>
      <c r="AE247" s="13">
        <v>-100</v>
      </c>
      <c r="AF247" s="13" t="s">
        <v>129</v>
      </c>
      <c r="AG247" s="13"/>
      <c r="AH247" s="13"/>
      <c r="AI247" s="13"/>
      <c r="AJ247" s="13"/>
      <c r="AK247" s="13"/>
      <c r="AL247" s="13"/>
      <c r="AM247" s="13"/>
    </row>
    <row r="248" spans="2:39" ht="12.75">
      <c r="B248" t="s">
        <v>615</v>
      </c>
      <c r="C248" t="s">
        <v>616</v>
      </c>
      <c r="D248">
        <v>2</v>
      </c>
      <c r="E248">
        <v>4</v>
      </c>
      <c r="F248">
        <v>3</v>
      </c>
      <c r="G248">
        <v>9</v>
      </c>
      <c r="H248">
        <v>6</v>
      </c>
      <c r="I248">
        <v>5</v>
      </c>
      <c r="J248">
        <v>2</v>
      </c>
      <c r="K248">
        <v>7</v>
      </c>
      <c r="L248">
        <v>2</v>
      </c>
      <c r="M248">
        <v>3</v>
      </c>
      <c r="N248">
        <v>11</v>
      </c>
      <c r="O248">
        <v>5</v>
      </c>
      <c r="P248">
        <v>3</v>
      </c>
      <c r="Q248">
        <v>8</v>
      </c>
      <c r="R248">
        <v>2</v>
      </c>
      <c r="S248">
        <v>1</v>
      </c>
      <c r="T248">
        <v>4</v>
      </c>
      <c r="AB248" s="13">
        <v>50</v>
      </c>
      <c r="AC248" s="13">
        <v>100</v>
      </c>
      <c r="AD248" s="13">
        <v>-33.33333333333333</v>
      </c>
      <c r="AE248" s="13">
        <v>-88.88888888888889</v>
      </c>
      <c r="AF248" s="13">
        <v>-33.33333333333333</v>
      </c>
      <c r="AG248" s="13"/>
      <c r="AH248" s="13"/>
      <c r="AI248" s="13"/>
      <c r="AJ248" s="13"/>
      <c r="AK248" s="13"/>
      <c r="AL248" s="13"/>
      <c r="AM248" s="13"/>
    </row>
    <row r="249" spans="2:39" ht="12.75">
      <c r="B249" t="s">
        <v>617</v>
      </c>
      <c r="C249" t="s">
        <v>618</v>
      </c>
      <c r="D249">
        <v>1</v>
      </c>
      <c r="E249">
        <v>1</v>
      </c>
      <c r="F249">
        <v>0</v>
      </c>
      <c r="G249">
        <v>2</v>
      </c>
      <c r="H249">
        <v>1</v>
      </c>
      <c r="I249">
        <v>3</v>
      </c>
      <c r="J249">
        <v>1</v>
      </c>
      <c r="K249">
        <v>1</v>
      </c>
      <c r="L249">
        <v>3</v>
      </c>
      <c r="M249">
        <v>0</v>
      </c>
      <c r="N249">
        <v>2</v>
      </c>
      <c r="O249">
        <v>2</v>
      </c>
      <c r="P249">
        <v>0</v>
      </c>
      <c r="Q249">
        <v>0</v>
      </c>
      <c r="R249">
        <v>1</v>
      </c>
      <c r="S249">
        <v>0</v>
      </c>
      <c r="T249">
        <v>0</v>
      </c>
      <c r="AB249" s="13">
        <v>-100</v>
      </c>
      <c r="AC249" s="13">
        <v>-100</v>
      </c>
      <c r="AD249" s="13" t="s">
        <v>129</v>
      </c>
      <c r="AE249" s="13">
        <v>-100</v>
      </c>
      <c r="AF249" s="13">
        <v>-100</v>
      </c>
      <c r="AG249" s="13"/>
      <c r="AH249" s="13"/>
      <c r="AI249" s="13"/>
      <c r="AJ249" s="13"/>
      <c r="AK249" s="13"/>
      <c r="AL249" s="13"/>
      <c r="AM249" s="13"/>
    </row>
    <row r="250" spans="2:39" ht="12.75">
      <c r="B250" t="s">
        <v>619</v>
      </c>
      <c r="C250" t="s">
        <v>620</v>
      </c>
      <c r="D250">
        <v>2</v>
      </c>
      <c r="E250">
        <v>2</v>
      </c>
      <c r="F250">
        <v>1</v>
      </c>
      <c r="G250">
        <v>1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2</v>
      </c>
      <c r="N250">
        <v>3</v>
      </c>
      <c r="O250">
        <v>0</v>
      </c>
      <c r="P250">
        <v>2</v>
      </c>
      <c r="Q250">
        <v>2</v>
      </c>
      <c r="R250">
        <v>3</v>
      </c>
      <c r="S250">
        <v>0</v>
      </c>
      <c r="T250">
        <v>2</v>
      </c>
      <c r="AB250" s="13">
        <v>0</v>
      </c>
      <c r="AC250" s="13">
        <v>0</v>
      </c>
      <c r="AD250" s="13">
        <v>200</v>
      </c>
      <c r="AE250" s="13">
        <v>-100</v>
      </c>
      <c r="AF250" s="13">
        <v>100</v>
      </c>
      <c r="AG250" s="13"/>
      <c r="AH250" s="13"/>
      <c r="AI250" s="13"/>
      <c r="AJ250" s="13"/>
      <c r="AK250" s="13"/>
      <c r="AL250" s="13"/>
      <c r="AM250" s="13"/>
    </row>
    <row r="251" spans="2:39" ht="12.75">
      <c r="B251" t="s">
        <v>621</v>
      </c>
      <c r="C251" t="s">
        <v>622</v>
      </c>
      <c r="D251">
        <v>2</v>
      </c>
      <c r="E251">
        <v>0</v>
      </c>
      <c r="F251">
        <v>2</v>
      </c>
      <c r="G251">
        <v>2</v>
      </c>
      <c r="H251">
        <v>2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</v>
      </c>
      <c r="P251">
        <v>1</v>
      </c>
      <c r="Q251">
        <v>0</v>
      </c>
      <c r="R251">
        <v>2</v>
      </c>
      <c r="S251">
        <v>2</v>
      </c>
      <c r="T251">
        <v>0</v>
      </c>
      <c r="AB251" s="13">
        <v>-50</v>
      </c>
      <c r="AC251" s="13" t="s">
        <v>129</v>
      </c>
      <c r="AD251" s="13">
        <v>0</v>
      </c>
      <c r="AE251" s="13">
        <v>0</v>
      </c>
      <c r="AF251" s="13">
        <v>-100</v>
      </c>
      <c r="AG251" s="13"/>
      <c r="AH251" s="13"/>
      <c r="AI251" s="13"/>
      <c r="AJ251" s="13"/>
      <c r="AK251" s="13"/>
      <c r="AL251" s="13"/>
      <c r="AM251" s="13"/>
    </row>
    <row r="252" spans="2:39" ht="12.75">
      <c r="B252" t="s">
        <v>623</v>
      </c>
      <c r="C252" t="s">
        <v>624</v>
      </c>
      <c r="D252">
        <v>1</v>
      </c>
      <c r="E252">
        <v>1</v>
      </c>
      <c r="F252">
        <v>3</v>
      </c>
      <c r="G252">
        <v>5</v>
      </c>
      <c r="H252">
        <v>0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3</v>
      </c>
      <c r="P252">
        <v>0</v>
      </c>
      <c r="Q252">
        <v>2</v>
      </c>
      <c r="R252">
        <v>1</v>
      </c>
      <c r="S252">
        <v>1</v>
      </c>
      <c r="T252">
        <v>2</v>
      </c>
      <c r="AB252" s="13">
        <v>-100</v>
      </c>
      <c r="AC252" s="13">
        <v>100</v>
      </c>
      <c r="AD252" s="13">
        <v>-66.66666666666666</v>
      </c>
      <c r="AE252" s="13">
        <v>-80</v>
      </c>
      <c r="AF252" s="13" t="s">
        <v>129</v>
      </c>
      <c r="AG252" s="13"/>
      <c r="AH252" s="13"/>
      <c r="AI252" s="13"/>
      <c r="AJ252" s="13"/>
      <c r="AK252" s="13"/>
      <c r="AL252" s="13"/>
      <c r="AM252" s="13"/>
    </row>
    <row r="253" spans="1:39" ht="12.75">
      <c r="A253" t="s">
        <v>53</v>
      </c>
      <c r="B253" t="s">
        <v>625</v>
      </c>
      <c r="C253" t="s">
        <v>626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1</v>
      </c>
      <c r="R253">
        <v>0</v>
      </c>
      <c r="S253">
        <v>0</v>
      </c>
      <c r="T253">
        <v>0</v>
      </c>
      <c r="AB253" s="13" t="s">
        <v>129</v>
      </c>
      <c r="AC253" s="13" t="s">
        <v>129</v>
      </c>
      <c r="AD253" s="13">
        <v>-100</v>
      </c>
      <c r="AE253" s="13" t="s">
        <v>129</v>
      </c>
      <c r="AF253" s="13" t="s">
        <v>129</v>
      </c>
      <c r="AG253" s="13"/>
      <c r="AH253" s="13"/>
      <c r="AI253" s="13"/>
      <c r="AJ253" s="13"/>
      <c r="AK253" s="13"/>
      <c r="AL253" s="13"/>
      <c r="AM253" s="13"/>
    </row>
    <row r="254" spans="2:39" ht="12.75">
      <c r="B254" t="s">
        <v>627</v>
      </c>
      <c r="C254" t="s">
        <v>628</v>
      </c>
      <c r="D254">
        <v>2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1</v>
      </c>
      <c r="T254">
        <v>1</v>
      </c>
      <c r="AB254" s="13">
        <v>-100</v>
      </c>
      <c r="AC254" s="13">
        <v>-100</v>
      </c>
      <c r="AD254" s="13" t="s">
        <v>129</v>
      </c>
      <c r="AE254" s="13" t="s">
        <v>129</v>
      </c>
      <c r="AF254" s="13" t="s">
        <v>129</v>
      </c>
      <c r="AG254" s="13"/>
      <c r="AH254" s="13"/>
      <c r="AI254" s="13"/>
      <c r="AJ254" s="13"/>
      <c r="AK254" s="13"/>
      <c r="AL254" s="13"/>
      <c r="AM254" s="13"/>
    </row>
    <row r="255" spans="2:39" ht="12.75">
      <c r="B255" t="s">
        <v>629</v>
      </c>
      <c r="C255" t="s">
        <v>630</v>
      </c>
      <c r="D255">
        <v>0</v>
      </c>
      <c r="E255">
        <v>4</v>
      </c>
      <c r="F255">
        <v>1</v>
      </c>
      <c r="G255">
        <v>0</v>
      </c>
      <c r="H255">
        <v>1</v>
      </c>
      <c r="I255">
        <v>1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2</v>
      </c>
      <c r="S255">
        <v>2</v>
      </c>
      <c r="T255">
        <v>0</v>
      </c>
      <c r="AB255" s="13" t="s">
        <v>129</v>
      </c>
      <c r="AC255" s="13">
        <v>-75</v>
      </c>
      <c r="AD255" s="13">
        <v>100</v>
      </c>
      <c r="AE255" s="13" t="s">
        <v>129</v>
      </c>
      <c r="AF255" s="13">
        <v>-100</v>
      </c>
      <c r="AG255" s="13"/>
      <c r="AH255" s="13"/>
      <c r="AI255" s="13"/>
      <c r="AJ255" s="13"/>
      <c r="AK255" s="13"/>
      <c r="AL255" s="13"/>
      <c r="AM255" s="13"/>
    </row>
    <row r="256" spans="2:39" ht="12.75">
      <c r="B256" t="s">
        <v>631</v>
      </c>
      <c r="C256" t="s">
        <v>632</v>
      </c>
      <c r="D256">
        <v>3</v>
      </c>
      <c r="E256">
        <v>3</v>
      </c>
      <c r="F256">
        <v>8</v>
      </c>
      <c r="G256">
        <v>4</v>
      </c>
      <c r="H256">
        <v>6</v>
      </c>
      <c r="I256">
        <v>3</v>
      </c>
      <c r="J256">
        <v>4</v>
      </c>
      <c r="K256">
        <v>2</v>
      </c>
      <c r="L256">
        <v>3</v>
      </c>
      <c r="M256">
        <v>6</v>
      </c>
      <c r="N256">
        <v>3</v>
      </c>
      <c r="O256">
        <v>3</v>
      </c>
      <c r="P256">
        <v>6</v>
      </c>
      <c r="Q256">
        <v>5</v>
      </c>
      <c r="R256">
        <v>2</v>
      </c>
      <c r="S256">
        <v>4</v>
      </c>
      <c r="T256">
        <v>3</v>
      </c>
      <c r="AB256" s="13">
        <v>100</v>
      </c>
      <c r="AC256" s="13">
        <v>66.66666666666666</v>
      </c>
      <c r="AD256" s="13">
        <v>-75</v>
      </c>
      <c r="AE256" s="13">
        <v>0</v>
      </c>
      <c r="AF256" s="13">
        <v>-50</v>
      </c>
      <c r="AG256" s="13"/>
      <c r="AH256" s="13"/>
      <c r="AI256" s="13"/>
      <c r="AJ256" s="13"/>
      <c r="AK256" s="13"/>
      <c r="AL256" s="13"/>
      <c r="AM256" s="13"/>
    </row>
    <row r="257" spans="2:39" ht="12.75">
      <c r="B257" t="s">
        <v>633</v>
      </c>
      <c r="C257" t="s">
        <v>634</v>
      </c>
      <c r="D257">
        <v>0</v>
      </c>
      <c r="E257">
        <v>2</v>
      </c>
      <c r="F257">
        <v>0</v>
      </c>
      <c r="G257">
        <v>0</v>
      </c>
      <c r="H257">
        <v>1</v>
      </c>
      <c r="I257">
        <v>1</v>
      </c>
      <c r="J257">
        <v>1</v>
      </c>
      <c r="K257">
        <v>1</v>
      </c>
      <c r="L257">
        <v>1</v>
      </c>
      <c r="M257">
        <v>2</v>
      </c>
      <c r="N257">
        <v>2</v>
      </c>
      <c r="O257">
        <v>3</v>
      </c>
      <c r="P257">
        <v>0</v>
      </c>
      <c r="Q257">
        <v>1</v>
      </c>
      <c r="R257">
        <v>4</v>
      </c>
      <c r="S257">
        <v>0</v>
      </c>
      <c r="T257">
        <v>2</v>
      </c>
      <c r="AB257" s="13" t="s">
        <v>129</v>
      </c>
      <c r="AC257" s="13">
        <v>-50</v>
      </c>
      <c r="AD257" s="13" t="s">
        <v>129</v>
      </c>
      <c r="AE257" s="13" t="s">
        <v>129</v>
      </c>
      <c r="AF257" s="13">
        <v>100</v>
      </c>
      <c r="AG257" s="13"/>
      <c r="AH257" s="13"/>
      <c r="AI257" s="13"/>
      <c r="AJ257" s="13"/>
      <c r="AK257" s="13"/>
      <c r="AL257" s="13"/>
      <c r="AM257" s="13"/>
    </row>
    <row r="258" spans="2:39" ht="12.75">
      <c r="B258" t="s">
        <v>635</v>
      </c>
      <c r="C258" t="s">
        <v>636</v>
      </c>
      <c r="D258">
        <v>2</v>
      </c>
      <c r="E258">
        <v>2</v>
      </c>
      <c r="F258">
        <v>0</v>
      </c>
      <c r="G258">
        <v>1</v>
      </c>
      <c r="H258">
        <v>1</v>
      </c>
      <c r="I258">
        <v>0</v>
      </c>
      <c r="J258">
        <v>0</v>
      </c>
      <c r="K258">
        <v>2</v>
      </c>
      <c r="L258">
        <v>1</v>
      </c>
      <c r="M258">
        <v>2</v>
      </c>
      <c r="N258">
        <v>3</v>
      </c>
      <c r="O258">
        <v>0</v>
      </c>
      <c r="P258">
        <v>3</v>
      </c>
      <c r="Q258">
        <v>1</v>
      </c>
      <c r="R258">
        <v>1</v>
      </c>
      <c r="S258">
        <v>1</v>
      </c>
      <c r="T258">
        <v>1</v>
      </c>
      <c r="AB258" s="13">
        <v>50</v>
      </c>
      <c r="AC258" s="13">
        <v>-50</v>
      </c>
      <c r="AD258" s="13" t="s">
        <v>129</v>
      </c>
      <c r="AE258" s="13">
        <v>0</v>
      </c>
      <c r="AF258" s="13">
        <v>0</v>
      </c>
      <c r="AG258" s="13"/>
      <c r="AH258" s="13"/>
      <c r="AI258" s="13"/>
      <c r="AJ258" s="13"/>
      <c r="AK258" s="13"/>
      <c r="AL258" s="13"/>
      <c r="AM258" s="13"/>
    </row>
    <row r="259" spans="2:39" ht="12.75">
      <c r="B259" t="s">
        <v>637</v>
      </c>
      <c r="C259" t="s">
        <v>638</v>
      </c>
      <c r="D259">
        <v>0</v>
      </c>
      <c r="E259">
        <v>4</v>
      </c>
      <c r="F259">
        <v>7</v>
      </c>
      <c r="G259">
        <v>1</v>
      </c>
      <c r="H259">
        <v>3</v>
      </c>
      <c r="I259">
        <v>3</v>
      </c>
      <c r="J259">
        <v>0</v>
      </c>
      <c r="K259">
        <v>1</v>
      </c>
      <c r="L259">
        <v>0</v>
      </c>
      <c r="M259">
        <v>1</v>
      </c>
      <c r="N259">
        <v>2</v>
      </c>
      <c r="O259">
        <v>0</v>
      </c>
      <c r="P259">
        <v>0</v>
      </c>
      <c r="Q259">
        <v>1</v>
      </c>
      <c r="R259">
        <v>2</v>
      </c>
      <c r="S259">
        <v>0</v>
      </c>
      <c r="T259">
        <v>2</v>
      </c>
      <c r="AB259" s="13" t="s">
        <v>129</v>
      </c>
      <c r="AC259" s="13">
        <v>-75</v>
      </c>
      <c r="AD259" s="13">
        <v>-71.42857142857143</v>
      </c>
      <c r="AE259" s="13">
        <v>-100</v>
      </c>
      <c r="AF259" s="13">
        <v>-33.33333333333333</v>
      </c>
      <c r="AG259" s="13"/>
      <c r="AH259" s="13"/>
      <c r="AI259" s="13"/>
      <c r="AJ259" s="13"/>
      <c r="AK259" s="13"/>
      <c r="AL259" s="13"/>
      <c r="AM259" s="13"/>
    </row>
    <row r="260" spans="1:39" ht="12.75">
      <c r="A260" t="s">
        <v>55</v>
      </c>
      <c r="B260" t="s">
        <v>639</v>
      </c>
      <c r="C260" t="s">
        <v>640</v>
      </c>
      <c r="D260">
        <v>0</v>
      </c>
      <c r="E260">
        <v>1</v>
      </c>
      <c r="F260">
        <v>1</v>
      </c>
      <c r="G260">
        <v>1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0</v>
      </c>
      <c r="AB260" s="13" t="s">
        <v>129</v>
      </c>
      <c r="AC260" s="13">
        <v>-100</v>
      </c>
      <c r="AD260" s="13">
        <v>-100</v>
      </c>
      <c r="AE260" s="13">
        <v>-100</v>
      </c>
      <c r="AF260" s="13" t="s">
        <v>129</v>
      </c>
      <c r="AG260" s="13"/>
      <c r="AH260" s="13"/>
      <c r="AI260" s="13"/>
      <c r="AJ260" s="13"/>
      <c r="AK260" s="13"/>
      <c r="AL260" s="13"/>
      <c r="AM260" s="13"/>
    </row>
    <row r="261" spans="2:39" ht="12.75">
      <c r="B261" t="s">
        <v>641</v>
      </c>
      <c r="C261" t="s">
        <v>642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1</v>
      </c>
      <c r="T261">
        <v>0</v>
      </c>
      <c r="AB261" s="13" t="s">
        <v>129</v>
      </c>
      <c r="AC261" s="13" t="s">
        <v>129</v>
      </c>
      <c r="AD261" s="13" t="s">
        <v>129</v>
      </c>
      <c r="AE261" s="13" t="s">
        <v>129</v>
      </c>
      <c r="AF261" s="13" t="s">
        <v>129</v>
      </c>
      <c r="AG261" s="13"/>
      <c r="AH261" s="13"/>
      <c r="AI261" s="13"/>
      <c r="AJ261" s="13"/>
      <c r="AK261" s="13"/>
      <c r="AL261" s="13"/>
      <c r="AM261" s="13"/>
    </row>
    <row r="262" spans="2:39" ht="12.75">
      <c r="B262" t="s">
        <v>643</v>
      </c>
      <c r="C262" t="s">
        <v>644</v>
      </c>
      <c r="D262">
        <v>3</v>
      </c>
      <c r="E262">
        <v>1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0</v>
      </c>
      <c r="T262">
        <v>0</v>
      </c>
      <c r="AB262" s="13">
        <v>-100</v>
      </c>
      <c r="AC262" s="13">
        <v>-100</v>
      </c>
      <c r="AD262" s="13" t="s">
        <v>129</v>
      </c>
      <c r="AE262" s="13" t="s">
        <v>129</v>
      </c>
      <c r="AF262" s="13">
        <v>-100</v>
      </c>
      <c r="AG262" s="13"/>
      <c r="AH262" s="13"/>
      <c r="AI262" s="13"/>
      <c r="AJ262" s="13"/>
      <c r="AK262" s="13"/>
      <c r="AL262" s="13"/>
      <c r="AM262" s="13"/>
    </row>
    <row r="263" spans="2:39" ht="12.75">
      <c r="B263" t="s">
        <v>645</v>
      </c>
      <c r="C263" t="s">
        <v>646</v>
      </c>
      <c r="D263">
        <v>0</v>
      </c>
      <c r="E263">
        <v>1</v>
      </c>
      <c r="F263">
        <v>1</v>
      </c>
      <c r="G263">
        <v>0</v>
      </c>
      <c r="H263">
        <v>1</v>
      </c>
      <c r="I263">
        <v>1</v>
      </c>
      <c r="J263">
        <v>4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1</v>
      </c>
      <c r="Q263">
        <v>1</v>
      </c>
      <c r="R263">
        <v>1</v>
      </c>
      <c r="S263">
        <v>1</v>
      </c>
      <c r="T263">
        <v>0</v>
      </c>
      <c r="AB263" s="13" t="s">
        <v>129</v>
      </c>
      <c r="AC263" s="13">
        <v>0</v>
      </c>
      <c r="AD263" s="13">
        <v>0</v>
      </c>
      <c r="AE263" s="13" t="s">
        <v>129</v>
      </c>
      <c r="AF263" s="13">
        <v>-100</v>
      </c>
      <c r="AG263" s="13"/>
      <c r="AH263" s="13"/>
      <c r="AI263" s="13"/>
      <c r="AJ263" s="13"/>
      <c r="AK263" s="13"/>
      <c r="AL263" s="13"/>
      <c r="AM263" s="13"/>
    </row>
    <row r="264" spans="2:39" ht="12.75">
      <c r="B264" t="s">
        <v>647</v>
      </c>
      <c r="C264" t="s">
        <v>648</v>
      </c>
      <c r="D264">
        <v>0</v>
      </c>
      <c r="E264">
        <v>0</v>
      </c>
      <c r="F264">
        <v>0</v>
      </c>
      <c r="G264">
        <v>1</v>
      </c>
      <c r="H264">
        <v>4</v>
      </c>
      <c r="I264">
        <v>1</v>
      </c>
      <c r="J264">
        <v>2</v>
      </c>
      <c r="K264">
        <v>1</v>
      </c>
      <c r="L264">
        <v>0</v>
      </c>
      <c r="M264">
        <v>0</v>
      </c>
      <c r="N264">
        <v>1</v>
      </c>
      <c r="O264">
        <v>1</v>
      </c>
      <c r="P264">
        <v>1</v>
      </c>
      <c r="Q264">
        <v>0</v>
      </c>
      <c r="R264">
        <v>0</v>
      </c>
      <c r="S264">
        <v>0</v>
      </c>
      <c r="T264">
        <v>0</v>
      </c>
      <c r="AB264" s="13" t="s">
        <v>129</v>
      </c>
      <c r="AC264" s="13" t="s">
        <v>129</v>
      </c>
      <c r="AD264" s="13" t="s">
        <v>129</v>
      </c>
      <c r="AE264" s="13">
        <v>-100</v>
      </c>
      <c r="AF264" s="13">
        <v>-100</v>
      </c>
      <c r="AG264" s="13"/>
      <c r="AH264" s="13"/>
      <c r="AI264" s="13"/>
      <c r="AJ264" s="13"/>
      <c r="AK264" s="13"/>
      <c r="AL264" s="13"/>
      <c r="AM264" s="13"/>
    </row>
    <row r="265" spans="2:39" ht="12.75">
      <c r="B265" t="s">
        <v>649</v>
      </c>
      <c r="C265" t="s">
        <v>650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1</v>
      </c>
      <c r="AB265" s="13" t="s">
        <v>129</v>
      </c>
      <c r="AC265" s="13" t="s">
        <v>129</v>
      </c>
      <c r="AD265" s="13">
        <v>-100</v>
      </c>
      <c r="AE265" s="13" t="s">
        <v>129</v>
      </c>
      <c r="AF265" s="13" t="s">
        <v>129</v>
      </c>
      <c r="AG265" s="13"/>
      <c r="AH265" s="13"/>
      <c r="AI265" s="13"/>
      <c r="AJ265" s="13"/>
      <c r="AK265" s="13"/>
      <c r="AL265" s="13"/>
      <c r="AM265" s="13"/>
    </row>
    <row r="266" spans="2:39" ht="12.75">
      <c r="B266" t="s">
        <v>651</v>
      </c>
      <c r="C266" t="s">
        <v>652</v>
      </c>
      <c r="D266">
        <v>1</v>
      </c>
      <c r="E266">
        <v>0</v>
      </c>
      <c r="F266">
        <v>0</v>
      </c>
      <c r="G266">
        <v>0</v>
      </c>
      <c r="H266">
        <v>1</v>
      </c>
      <c r="I266">
        <v>1</v>
      </c>
      <c r="J266">
        <v>1</v>
      </c>
      <c r="K266">
        <v>0</v>
      </c>
      <c r="L266">
        <v>0</v>
      </c>
      <c r="M266">
        <v>0</v>
      </c>
      <c r="N266">
        <v>1</v>
      </c>
      <c r="O266">
        <v>1</v>
      </c>
      <c r="P266">
        <v>1</v>
      </c>
      <c r="Q266">
        <v>0</v>
      </c>
      <c r="R266">
        <v>1</v>
      </c>
      <c r="S266">
        <v>0</v>
      </c>
      <c r="T266">
        <v>1</v>
      </c>
      <c r="AB266" s="13">
        <v>0</v>
      </c>
      <c r="AC266" s="13" t="s">
        <v>129</v>
      </c>
      <c r="AD266" s="13" t="s">
        <v>129</v>
      </c>
      <c r="AE266" s="13" t="s">
        <v>129</v>
      </c>
      <c r="AF266" s="13">
        <v>0</v>
      </c>
      <c r="AG266" s="13"/>
      <c r="AH266" s="13"/>
      <c r="AI266" s="13"/>
      <c r="AJ266" s="13"/>
      <c r="AK266" s="13"/>
      <c r="AL266" s="13"/>
      <c r="AM266" s="13"/>
    </row>
    <row r="267" spans="2:39" ht="12.75">
      <c r="B267" t="s">
        <v>653</v>
      </c>
      <c r="C267" t="s">
        <v>654</v>
      </c>
      <c r="D267">
        <v>2</v>
      </c>
      <c r="E267">
        <v>4</v>
      </c>
      <c r="F267">
        <v>3</v>
      </c>
      <c r="G267">
        <v>4</v>
      </c>
      <c r="H267">
        <v>0</v>
      </c>
      <c r="I267">
        <v>4</v>
      </c>
      <c r="J267">
        <v>4</v>
      </c>
      <c r="K267">
        <v>3</v>
      </c>
      <c r="L267">
        <v>1</v>
      </c>
      <c r="M267">
        <v>5</v>
      </c>
      <c r="N267">
        <v>4</v>
      </c>
      <c r="O267">
        <v>16</v>
      </c>
      <c r="P267">
        <v>5</v>
      </c>
      <c r="Q267">
        <v>0</v>
      </c>
      <c r="R267">
        <v>4</v>
      </c>
      <c r="S267">
        <v>3</v>
      </c>
      <c r="T267">
        <v>3</v>
      </c>
      <c r="AB267" s="13">
        <v>150</v>
      </c>
      <c r="AC267" s="13">
        <v>-100</v>
      </c>
      <c r="AD267" s="13">
        <v>33.33333333333334</v>
      </c>
      <c r="AE267" s="13">
        <v>-25</v>
      </c>
      <c r="AF267" s="13" t="s">
        <v>129</v>
      </c>
      <c r="AG267" s="13"/>
      <c r="AH267" s="13"/>
      <c r="AI267" s="13"/>
      <c r="AJ267" s="13"/>
      <c r="AK267" s="13"/>
      <c r="AL267" s="13"/>
      <c r="AM267" s="13"/>
    </row>
    <row r="268" spans="1:39" ht="12.75">
      <c r="A268" t="s">
        <v>57</v>
      </c>
      <c r="B268" t="s">
        <v>655</v>
      </c>
      <c r="C268" t="s">
        <v>656</v>
      </c>
      <c r="D268">
        <v>2</v>
      </c>
      <c r="E268">
        <v>0</v>
      </c>
      <c r="F268">
        <v>0</v>
      </c>
      <c r="G268">
        <v>0</v>
      </c>
      <c r="H268">
        <v>0</v>
      </c>
      <c r="I268">
        <v>2</v>
      </c>
      <c r="J268">
        <v>0</v>
      </c>
      <c r="K268">
        <v>1</v>
      </c>
      <c r="L268">
        <v>0</v>
      </c>
      <c r="M268">
        <v>1</v>
      </c>
      <c r="N268">
        <v>1</v>
      </c>
      <c r="O268">
        <v>1</v>
      </c>
      <c r="P268">
        <v>0</v>
      </c>
      <c r="Q268">
        <v>0</v>
      </c>
      <c r="R268">
        <v>0</v>
      </c>
      <c r="S268">
        <v>1</v>
      </c>
      <c r="T268">
        <v>0</v>
      </c>
      <c r="AB268" s="13">
        <v>-100</v>
      </c>
      <c r="AC268" s="13" t="s">
        <v>129</v>
      </c>
      <c r="AD268" s="13" t="s">
        <v>129</v>
      </c>
      <c r="AE268" s="13" t="s">
        <v>129</v>
      </c>
      <c r="AF268" s="13" t="s">
        <v>129</v>
      </c>
      <c r="AG268" s="13"/>
      <c r="AH268" s="13"/>
      <c r="AI268" s="13"/>
      <c r="AJ268" s="13"/>
      <c r="AK268" s="13"/>
      <c r="AL268" s="13"/>
      <c r="AM268" s="13"/>
    </row>
    <row r="269" spans="2:39" ht="12.75">
      <c r="B269" t="s">
        <v>657</v>
      </c>
      <c r="C269" t="s">
        <v>658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1</v>
      </c>
      <c r="P269">
        <v>1</v>
      </c>
      <c r="Q269">
        <v>0</v>
      </c>
      <c r="R269">
        <v>0</v>
      </c>
      <c r="S269">
        <v>0</v>
      </c>
      <c r="T269">
        <v>0</v>
      </c>
      <c r="AB269" s="13" t="s">
        <v>129</v>
      </c>
      <c r="AC269" s="13" t="s">
        <v>129</v>
      </c>
      <c r="AD269" s="13" t="s">
        <v>129</v>
      </c>
      <c r="AE269" s="13" t="s">
        <v>129</v>
      </c>
      <c r="AF269" s="13" t="s">
        <v>129</v>
      </c>
      <c r="AG269" s="13"/>
      <c r="AH269" s="13"/>
      <c r="AI269" s="13"/>
      <c r="AJ269" s="13"/>
      <c r="AK269" s="13"/>
      <c r="AL269" s="13"/>
      <c r="AM269" s="13"/>
    </row>
    <row r="270" spans="2:39" ht="12.75">
      <c r="B270" t="s">
        <v>659</v>
      </c>
      <c r="C270" t="s">
        <v>660</v>
      </c>
      <c r="D270">
        <v>0</v>
      </c>
      <c r="E270">
        <v>1</v>
      </c>
      <c r="F270">
        <v>0</v>
      </c>
      <c r="G270">
        <v>0</v>
      </c>
      <c r="H270">
        <v>1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AB270" s="13" t="s">
        <v>129</v>
      </c>
      <c r="AC270" s="13">
        <v>-100</v>
      </c>
      <c r="AD270" s="13" t="s">
        <v>129</v>
      </c>
      <c r="AE270" s="13" t="s">
        <v>129</v>
      </c>
      <c r="AF270" s="13">
        <v>0</v>
      </c>
      <c r="AG270" s="13"/>
      <c r="AH270" s="13"/>
      <c r="AI270" s="13"/>
      <c r="AJ270" s="13"/>
      <c r="AK270" s="13"/>
      <c r="AL270" s="13"/>
      <c r="AM270" s="13"/>
    </row>
    <row r="271" spans="2:39" ht="12.75">
      <c r="B271" t="s">
        <v>661</v>
      </c>
      <c r="C271" t="s">
        <v>662</v>
      </c>
      <c r="D271">
        <v>0</v>
      </c>
      <c r="E271">
        <v>1</v>
      </c>
      <c r="F271">
        <v>0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1</v>
      </c>
      <c r="M271">
        <v>0</v>
      </c>
      <c r="N271">
        <v>2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0</v>
      </c>
      <c r="AB271" s="13" t="s">
        <v>129</v>
      </c>
      <c r="AC271" s="13">
        <v>-100</v>
      </c>
      <c r="AD271" s="13" t="s">
        <v>129</v>
      </c>
      <c r="AE271" s="13" t="s">
        <v>129</v>
      </c>
      <c r="AF271" s="13" t="s">
        <v>129</v>
      </c>
      <c r="AG271" s="13"/>
      <c r="AH271" s="13"/>
      <c r="AI271" s="13"/>
      <c r="AJ271" s="13"/>
      <c r="AK271" s="13"/>
      <c r="AL271" s="13"/>
      <c r="AM271" s="13"/>
    </row>
    <row r="272" spans="2:39" ht="12.75">
      <c r="B272" t="s">
        <v>663</v>
      </c>
      <c r="C272" t="s">
        <v>664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AB272" s="13" t="s">
        <v>129</v>
      </c>
      <c r="AC272" s="13" t="s">
        <v>129</v>
      </c>
      <c r="AD272" s="13" t="s">
        <v>129</v>
      </c>
      <c r="AE272" s="13" t="s">
        <v>129</v>
      </c>
      <c r="AF272" s="13" t="s">
        <v>129</v>
      </c>
      <c r="AG272" s="13"/>
      <c r="AH272" s="13"/>
      <c r="AI272" s="13"/>
      <c r="AJ272" s="13"/>
      <c r="AK272" s="13"/>
      <c r="AL272" s="13"/>
      <c r="AM272" s="13"/>
    </row>
    <row r="273" spans="2:39" ht="12.75">
      <c r="B273" t="s">
        <v>665</v>
      </c>
      <c r="C273" t="s">
        <v>666</v>
      </c>
      <c r="D273">
        <v>0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AB273" s="13" t="s">
        <v>129</v>
      </c>
      <c r="AC273" s="13">
        <v>-100</v>
      </c>
      <c r="AD273" s="13" t="s">
        <v>129</v>
      </c>
      <c r="AE273" s="13" t="s">
        <v>129</v>
      </c>
      <c r="AF273" s="13" t="s">
        <v>129</v>
      </c>
      <c r="AG273" s="13"/>
      <c r="AH273" s="13"/>
      <c r="AI273" s="13"/>
      <c r="AJ273" s="13"/>
      <c r="AK273" s="13"/>
      <c r="AL273" s="13"/>
      <c r="AM273" s="13"/>
    </row>
    <row r="274" spans="2:39" ht="12.75">
      <c r="B274" t="s">
        <v>667</v>
      </c>
      <c r="C274" t="s">
        <v>668</v>
      </c>
      <c r="D274">
        <v>0</v>
      </c>
      <c r="E274">
        <v>1</v>
      </c>
      <c r="F274">
        <v>1</v>
      </c>
      <c r="G274">
        <v>0</v>
      </c>
      <c r="H274">
        <v>2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AB274" s="13" t="s">
        <v>129</v>
      </c>
      <c r="AC274" s="13">
        <v>-100</v>
      </c>
      <c r="AD274" s="13">
        <v>-100</v>
      </c>
      <c r="AE274" s="13" t="s">
        <v>129</v>
      </c>
      <c r="AF274" s="13">
        <v>-100</v>
      </c>
      <c r="AG274" s="13"/>
      <c r="AH274" s="13"/>
      <c r="AI274" s="13"/>
      <c r="AJ274" s="13"/>
      <c r="AK274" s="13"/>
      <c r="AL274" s="13"/>
      <c r="AM274" s="13"/>
    </row>
    <row r="275" spans="2:39" ht="12.75">
      <c r="B275" t="s">
        <v>669</v>
      </c>
      <c r="C275" t="s">
        <v>670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0</v>
      </c>
      <c r="AB275" s="13">
        <v>-50</v>
      </c>
      <c r="AC275" s="13" t="s">
        <v>129</v>
      </c>
      <c r="AD275" s="13" t="s">
        <v>129</v>
      </c>
      <c r="AE275" s="13" t="s">
        <v>129</v>
      </c>
      <c r="AF275" s="13" t="s">
        <v>129</v>
      </c>
      <c r="AG275" s="13"/>
      <c r="AH275" s="13"/>
      <c r="AI275" s="13"/>
      <c r="AJ275" s="13"/>
      <c r="AK275" s="13"/>
      <c r="AL275" s="13"/>
      <c r="AM275" s="13"/>
    </row>
    <row r="276" spans="2:39" ht="12.75">
      <c r="B276" t="s">
        <v>671</v>
      </c>
      <c r="C276" t="s">
        <v>672</v>
      </c>
      <c r="D276">
        <v>0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AB276" s="13" t="s">
        <v>129</v>
      </c>
      <c r="AC276" s="13" t="s">
        <v>129</v>
      </c>
      <c r="AD276" s="13" t="s">
        <v>129</v>
      </c>
      <c r="AE276" s="13">
        <v>-100</v>
      </c>
      <c r="AF276" s="13" t="s">
        <v>129</v>
      </c>
      <c r="AG276" s="13"/>
      <c r="AH276" s="13"/>
      <c r="AI276" s="13"/>
      <c r="AJ276" s="13"/>
      <c r="AK276" s="13"/>
      <c r="AL276" s="13"/>
      <c r="AM276" s="13"/>
    </row>
    <row r="277" spans="2:39" ht="12.75">
      <c r="B277" t="s">
        <v>673</v>
      </c>
      <c r="C277" t="s">
        <v>674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 s="37">
        <v>0</v>
      </c>
      <c r="O277" s="37">
        <v>0</v>
      </c>
      <c r="P277" s="71">
        <v>0</v>
      </c>
      <c r="Q277">
        <v>0</v>
      </c>
      <c r="R277">
        <v>0</v>
      </c>
      <c r="S277">
        <v>0</v>
      </c>
      <c r="T277">
        <v>0</v>
      </c>
      <c r="AB277" s="13" t="s">
        <v>129</v>
      </c>
      <c r="AC277" s="13" t="s">
        <v>129</v>
      </c>
      <c r="AD277" s="13">
        <v>-100</v>
      </c>
      <c r="AE277" s="13" t="s">
        <v>129</v>
      </c>
      <c r="AF277" s="13" t="s">
        <v>129</v>
      </c>
      <c r="AG277" s="13"/>
      <c r="AH277" s="13"/>
      <c r="AI277" s="13"/>
      <c r="AJ277" s="13"/>
      <c r="AK277" s="13"/>
      <c r="AL277" s="13"/>
      <c r="AM277" s="13"/>
    </row>
    <row r="278" spans="2:39" ht="12.75">
      <c r="B278" t="s">
        <v>675</v>
      </c>
      <c r="C278" t="s">
        <v>676</v>
      </c>
      <c r="D278">
        <v>0</v>
      </c>
      <c r="E278">
        <v>0</v>
      </c>
      <c r="F278">
        <v>1</v>
      </c>
      <c r="G278">
        <v>0</v>
      </c>
      <c r="H278">
        <v>1</v>
      </c>
      <c r="I278">
        <v>1</v>
      </c>
      <c r="J278">
        <v>0</v>
      </c>
      <c r="K278">
        <v>0</v>
      </c>
      <c r="L278">
        <v>0</v>
      </c>
      <c r="M278">
        <v>1</v>
      </c>
      <c r="N278" s="71">
        <v>0</v>
      </c>
      <c r="O278" s="71">
        <v>1</v>
      </c>
      <c r="P278">
        <v>0</v>
      </c>
      <c r="Q278">
        <v>0</v>
      </c>
      <c r="R278">
        <v>0</v>
      </c>
      <c r="S278">
        <v>0</v>
      </c>
      <c r="T278">
        <v>0</v>
      </c>
      <c r="Z278" s="71"/>
      <c r="AA278" s="71"/>
      <c r="AB278" s="13" t="s">
        <v>129</v>
      </c>
      <c r="AC278" s="13" t="s">
        <v>129</v>
      </c>
      <c r="AD278" s="13">
        <v>-100</v>
      </c>
      <c r="AE278" s="13" t="s">
        <v>129</v>
      </c>
      <c r="AF278" s="13">
        <v>-100</v>
      </c>
      <c r="AG278" s="13"/>
      <c r="AH278" s="13"/>
      <c r="AI278" s="13"/>
      <c r="AJ278" s="13"/>
      <c r="AK278" s="13"/>
      <c r="AL278" s="13"/>
      <c r="AM278" s="13"/>
    </row>
    <row r="279" spans="2:39" ht="12.75">
      <c r="B279" t="s">
        <v>677</v>
      </c>
      <c r="C279" t="s">
        <v>678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1</v>
      </c>
      <c r="K279">
        <v>0</v>
      </c>
      <c r="L279">
        <v>0</v>
      </c>
      <c r="M279">
        <v>0</v>
      </c>
      <c r="N279" s="71">
        <v>0</v>
      </c>
      <c r="O279" s="71">
        <v>0</v>
      </c>
      <c r="P279">
        <v>0</v>
      </c>
      <c r="Q279">
        <v>0</v>
      </c>
      <c r="R279">
        <v>1</v>
      </c>
      <c r="S279">
        <v>0</v>
      </c>
      <c r="T279">
        <v>0</v>
      </c>
      <c r="Z279" s="71"/>
      <c r="AA279" s="71"/>
      <c r="AB279" s="13" t="s">
        <v>129</v>
      </c>
      <c r="AC279" s="13" t="s">
        <v>129</v>
      </c>
      <c r="AD279" s="13" t="s">
        <v>129</v>
      </c>
      <c r="AE279" s="13" t="s">
        <v>129</v>
      </c>
      <c r="AF279" s="13">
        <v>-100</v>
      </c>
      <c r="AG279" s="13"/>
      <c r="AH279" s="13"/>
      <c r="AI279" s="13"/>
      <c r="AJ279" s="13"/>
      <c r="AK279" s="13"/>
      <c r="AL279" s="13"/>
      <c r="AM279" s="13"/>
    </row>
    <row r="280" spans="2:39" ht="12.75">
      <c r="B280" t="s">
        <v>679</v>
      </c>
      <c r="C280" t="s">
        <v>680</v>
      </c>
      <c r="D280">
        <v>8</v>
      </c>
      <c r="E280">
        <v>7</v>
      </c>
      <c r="F280">
        <v>2</v>
      </c>
      <c r="G280">
        <v>0</v>
      </c>
      <c r="H280">
        <v>6</v>
      </c>
      <c r="I280">
        <v>4</v>
      </c>
      <c r="J280">
        <v>7</v>
      </c>
      <c r="K280">
        <v>6</v>
      </c>
      <c r="L280">
        <v>1</v>
      </c>
      <c r="M280">
        <v>9</v>
      </c>
      <c r="N280">
        <v>5</v>
      </c>
      <c r="O280">
        <v>2</v>
      </c>
      <c r="P280">
        <v>1</v>
      </c>
      <c r="Q280">
        <v>3</v>
      </c>
      <c r="R280">
        <v>11</v>
      </c>
      <c r="S280">
        <v>4</v>
      </c>
      <c r="T280">
        <v>7</v>
      </c>
      <c r="AB280" s="13">
        <v>-87.5</v>
      </c>
      <c r="AC280" s="13">
        <v>-57.142857142857146</v>
      </c>
      <c r="AD280" s="13">
        <v>450</v>
      </c>
      <c r="AE280" s="13" t="s">
        <v>129</v>
      </c>
      <c r="AF280" s="13">
        <v>16.66666666666667</v>
      </c>
      <c r="AG280" s="13"/>
      <c r="AH280" s="13"/>
      <c r="AI280" s="13"/>
      <c r="AJ280" s="13"/>
      <c r="AK280" s="13"/>
      <c r="AL280" s="13"/>
      <c r="AM280" s="13"/>
    </row>
    <row r="281" spans="2:39" ht="12.75">
      <c r="B281" t="s">
        <v>681</v>
      </c>
      <c r="C281" t="s">
        <v>682</v>
      </c>
      <c r="D281">
        <v>1</v>
      </c>
      <c r="E281">
        <v>0</v>
      </c>
      <c r="F281">
        <v>0</v>
      </c>
      <c r="G281">
        <v>2</v>
      </c>
      <c r="H281">
        <v>1</v>
      </c>
      <c r="I281">
        <v>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2</v>
      </c>
      <c r="Q281">
        <v>0</v>
      </c>
      <c r="R281">
        <v>0</v>
      </c>
      <c r="S281">
        <v>0</v>
      </c>
      <c r="T281">
        <v>0</v>
      </c>
      <c r="AB281" s="13">
        <v>100</v>
      </c>
      <c r="AC281" s="13" t="s">
        <v>129</v>
      </c>
      <c r="AD281" s="13" t="s">
        <v>129</v>
      </c>
      <c r="AE281" s="13">
        <v>-100</v>
      </c>
      <c r="AF281" s="13">
        <v>-100</v>
      </c>
      <c r="AG281" s="13"/>
      <c r="AH281" s="13"/>
      <c r="AI281" s="13"/>
      <c r="AJ281" s="13"/>
      <c r="AK281" s="13"/>
      <c r="AL281" s="13"/>
      <c r="AM281" s="13"/>
    </row>
    <row r="282" spans="2:39" ht="12.75">
      <c r="B282" t="s">
        <v>683</v>
      </c>
      <c r="C282" t="s">
        <v>684</v>
      </c>
      <c r="D282">
        <v>4</v>
      </c>
      <c r="E282">
        <v>3</v>
      </c>
      <c r="F282">
        <v>2</v>
      </c>
      <c r="G282">
        <v>3</v>
      </c>
      <c r="H282">
        <v>2</v>
      </c>
      <c r="I282">
        <v>2</v>
      </c>
      <c r="J282">
        <v>2</v>
      </c>
      <c r="K282">
        <v>1</v>
      </c>
      <c r="L282">
        <v>1</v>
      </c>
      <c r="M282">
        <v>1</v>
      </c>
      <c r="N282">
        <v>0</v>
      </c>
      <c r="O282">
        <v>5</v>
      </c>
      <c r="P282">
        <v>5</v>
      </c>
      <c r="Q282">
        <v>2</v>
      </c>
      <c r="R282">
        <v>0</v>
      </c>
      <c r="S282">
        <v>1</v>
      </c>
      <c r="T282">
        <v>4</v>
      </c>
      <c r="AB282" s="13">
        <v>25</v>
      </c>
      <c r="AC282" s="13">
        <v>-33.33333333333333</v>
      </c>
      <c r="AD282" s="13">
        <v>-100</v>
      </c>
      <c r="AE282" s="13">
        <v>-66.66666666666666</v>
      </c>
      <c r="AF282" s="13">
        <v>100</v>
      </c>
      <c r="AG282" s="13"/>
      <c r="AH282" s="13"/>
      <c r="AI282" s="13"/>
      <c r="AJ282" s="13"/>
      <c r="AK282" s="13"/>
      <c r="AL282" s="13"/>
      <c r="AM282" s="13"/>
    </row>
    <row r="283" spans="1:39" ht="12.75">
      <c r="A283" t="s">
        <v>59</v>
      </c>
      <c r="B283" t="s">
        <v>685</v>
      </c>
      <c r="C283" t="s">
        <v>686</v>
      </c>
      <c r="D283">
        <v>0</v>
      </c>
      <c r="E283">
        <v>0</v>
      </c>
      <c r="F283">
        <v>0</v>
      </c>
      <c r="G283">
        <v>2</v>
      </c>
      <c r="H283">
        <v>1</v>
      </c>
      <c r="I283">
        <v>0</v>
      </c>
      <c r="J283">
        <v>0</v>
      </c>
      <c r="K283">
        <v>0</v>
      </c>
      <c r="L283">
        <v>0</v>
      </c>
      <c r="M283">
        <v>2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AB283" s="13" t="s">
        <v>129</v>
      </c>
      <c r="AC283" s="13" t="s">
        <v>129</v>
      </c>
      <c r="AD283" s="13" t="s">
        <v>129</v>
      </c>
      <c r="AE283" s="13">
        <v>-100</v>
      </c>
      <c r="AF283" s="13">
        <v>0</v>
      </c>
      <c r="AG283" s="13"/>
      <c r="AH283" s="13"/>
      <c r="AI283" s="13"/>
      <c r="AJ283" s="13"/>
      <c r="AK283" s="13"/>
      <c r="AL283" s="13"/>
      <c r="AM283" s="13"/>
    </row>
    <row r="284" spans="2:39" ht="12.75">
      <c r="B284" t="s">
        <v>687</v>
      </c>
      <c r="C284" t="s">
        <v>688</v>
      </c>
      <c r="D284">
        <v>1</v>
      </c>
      <c r="E284">
        <v>1</v>
      </c>
      <c r="F284">
        <v>0</v>
      </c>
      <c r="G284">
        <v>1</v>
      </c>
      <c r="H284">
        <v>1</v>
      </c>
      <c r="I284">
        <v>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0</v>
      </c>
      <c r="AB284" s="13">
        <v>0</v>
      </c>
      <c r="AC284" s="13">
        <v>-100</v>
      </c>
      <c r="AD284" s="13" t="s">
        <v>129</v>
      </c>
      <c r="AE284" s="13">
        <v>-100</v>
      </c>
      <c r="AF284" s="13">
        <v>-100</v>
      </c>
      <c r="AG284" s="13"/>
      <c r="AH284" s="13"/>
      <c r="AI284" s="13"/>
      <c r="AJ284" s="13"/>
      <c r="AK284" s="13"/>
      <c r="AL284" s="13"/>
      <c r="AM284" s="13"/>
    </row>
    <row r="285" spans="2:39" ht="12.75">
      <c r="B285" t="s">
        <v>689</v>
      </c>
      <c r="C285" t="s">
        <v>690</v>
      </c>
      <c r="D285">
        <v>0</v>
      </c>
      <c r="E285">
        <v>0</v>
      </c>
      <c r="F285">
        <v>0</v>
      </c>
      <c r="G285">
        <v>0</v>
      </c>
      <c r="H285">
        <v>1</v>
      </c>
      <c r="I285">
        <v>1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1</v>
      </c>
      <c r="P285">
        <v>1</v>
      </c>
      <c r="Q285">
        <v>2</v>
      </c>
      <c r="R285">
        <v>0</v>
      </c>
      <c r="S285">
        <v>0</v>
      </c>
      <c r="T285">
        <v>2</v>
      </c>
      <c r="AB285" s="13" t="s">
        <v>129</v>
      </c>
      <c r="AC285" s="13" t="s">
        <v>129</v>
      </c>
      <c r="AD285" s="13" t="s">
        <v>129</v>
      </c>
      <c r="AE285" s="13" t="s">
        <v>129</v>
      </c>
      <c r="AF285" s="13">
        <v>100</v>
      </c>
      <c r="AG285" s="13"/>
      <c r="AH285" s="13"/>
      <c r="AI285" s="13"/>
      <c r="AJ285" s="13"/>
      <c r="AK285" s="13"/>
      <c r="AL285" s="13"/>
      <c r="AM285" s="13"/>
    </row>
    <row r="286" spans="2:39" ht="12.75">
      <c r="B286" t="s">
        <v>691</v>
      </c>
      <c r="C286" t="s">
        <v>692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1</v>
      </c>
      <c r="M286">
        <v>1</v>
      </c>
      <c r="N286">
        <v>1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1</v>
      </c>
      <c r="AB286" s="13" t="s">
        <v>129</v>
      </c>
      <c r="AC286" s="13" t="s">
        <v>129</v>
      </c>
      <c r="AD286" s="13" t="s">
        <v>129</v>
      </c>
      <c r="AE286" s="13" t="s">
        <v>129</v>
      </c>
      <c r="AF286" s="13" t="s">
        <v>129</v>
      </c>
      <c r="AG286" s="13"/>
      <c r="AH286" s="13"/>
      <c r="AI286" s="13"/>
      <c r="AJ286" s="13"/>
      <c r="AK286" s="13"/>
      <c r="AL286" s="13"/>
      <c r="AM286" s="13"/>
    </row>
    <row r="287" spans="2:39" ht="12.75">
      <c r="B287" t="s">
        <v>693</v>
      </c>
      <c r="C287" t="s">
        <v>694</v>
      </c>
      <c r="D287">
        <v>0</v>
      </c>
      <c r="E287">
        <v>1</v>
      </c>
      <c r="F287">
        <v>0</v>
      </c>
      <c r="G287">
        <v>1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3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AB287" s="13" t="s">
        <v>129</v>
      </c>
      <c r="AC287" s="13">
        <v>-100</v>
      </c>
      <c r="AD287" s="13" t="s">
        <v>129</v>
      </c>
      <c r="AE287" s="13">
        <v>-100</v>
      </c>
      <c r="AF287" s="13" t="s">
        <v>129</v>
      </c>
      <c r="AG287" s="13"/>
      <c r="AH287" s="13"/>
      <c r="AI287" s="13"/>
      <c r="AJ287" s="13"/>
      <c r="AK287" s="13"/>
      <c r="AL287" s="13"/>
      <c r="AM287" s="13"/>
    </row>
    <row r="288" spans="2:39" ht="12.75">
      <c r="B288" t="s">
        <v>695</v>
      </c>
      <c r="C288" t="s">
        <v>696</v>
      </c>
      <c r="D288">
        <v>0</v>
      </c>
      <c r="E288">
        <v>0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AB288" s="13" t="s">
        <v>129</v>
      </c>
      <c r="AC288" s="13" t="s">
        <v>129</v>
      </c>
      <c r="AD288" s="13">
        <v>-100</v>
      </c>
      <c r="AE288" s="13" t="s">
        <v>129</v>
      </c>
      <c r="AF288" s="13" t="s">
        <v>129</v>
      </c>
      <c r="AG288" s="13"/>
      <c r="AH288" s="13"/>
      <c r="AI288" s="13"/>
      <c r="AJ288" s="13"/>
      <c r="AK288" s="13"/>
      <c r="AL288" s="13"/>
      <c r="AM288" s="13"/>
    </row>
    <row r="289" spans="2:39" ht="12.75">
      <c r="B289" t="s">
        <v>697</v>
      </c>
      <c r="C289" t="s">
        <v>698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1</v>
      </c>
      <c r="P289">
        <v>1</v>
      </c>
      <c r="Q289">
        <v>0</v>
      </c>
      <c r="R289">
        <v>0</v>
      </c>
      <c r="S289">
        <v>0</v>
      </c>
      <c r="T289">
        <v>0</v>
      </c>
      <c r="AB289" s="13" t="s">
        <v>129</v>
      </c>
      <c r="AC289" s="13" t="s">
        <v>129</v>
      </c>
      <c r="AD289" s="13" t="s">
        <v>129</v>
      </c>
      <c r="AE289" s="13" t="s">
        <v>129</v>
      </c>
      <c r="AF289" s="13" t="s">
        <v>129</v>
      </c>
      <c r="AG289" s="13"/>
      <c r="AH289" s="13"/>
      <c r="AI289" s="13"/>
      <c r="AJ289" s="13"/>
      <c r="AK289" s="13"/>
      <c r="AL289" s="13"/>
      <c r="AM289" s="13"/>
    </row>
    <row r="290" spans="2:39" ht="12.75">
      <c r="B290" t="s">
        <v>699</v>
      </c>
      <c r="C290" t="s">
        <v>700</v>
      </c>
      <c r="D290">
        <v>1</v>
      </c>
      <c r="E290">
        <v>1</v>
      </c>
      <c r="F290">
        <v>3</v>
      </c>
      <c r="G290">
        <v>1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1</v>
      </c>
      <c r="O290">
        <v>1</v>
      </c>
      <c r="P290">
        <v>0</v>
      </c>
      <c r="Q290">
        <v>0</v>
      </c>
      <c r="R290">
        <v>0</v>
      </c>
      <c r="S290">
        <v>2</v>
      </c>
      <c r="T290">
        <v>1</v>
      </c>
      <c r="AB290" s="13">
        <v>-100</v>
      </c>
      <c r="AC290" s="13">
        <v>-100</v>
      </c>
      <c r="AD290" s="13">
        <v>-100</v>
      </c>
      <c r="AE290" s="13">
        <v>100</v>
      </c>
      <c r="AF290" s="13">
        <v>0</v>
      </c>
      <c r="AG290" s="13"/>
      <c r="AH290" s="13"/>
      <c r="AI290" s="13"/>
      <c r="AJ290" s="13"/>
      <c r="AK290" s="13"/>
      <c r="AL290" s="13"/>
      <c r="AM290" s="13"/>
    </row>
    <row r="291" spans="2:39" ht="12.75">
      <c r="B291" t="s">
        <v>701</v>
      </c>
      <c r="C291" t="s">
        <v>702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1</v>
      </c>
      <c r="P291">
        <v>0</v>
      </c>
      <c r="Q291">
        <v>0</v>
      </c>
      <c r="R291">
        <v>1</v>
      </c>
      <c r="S291">
        <v>0</v>
      </c>
      <c r="T291">
        <v>1</v>
      </c>
      <c r="AB291" s="13" t="s">
        <v>129</v>
      </c>
      <c r="AC291" s="13" t="s">
        <v>129</v>
      </c>
      <c r="AD291" s="13" t="s">
        <v>129</v>
      </c>
      <c r="AE291" s="13" t="s">
        <v>129</v>
      </c>
      <c r="AF291" s="13" t="s">
        <v>129</v>
      </c>
      <c r="AG291" s="13"/>
      <c r="AH291" s="13"/>
      <c r="AI291" s="13"/>
      <c r="AJ291" s="13"/>
      <c r="AK291" s="13"/>
      <c r="AL291" s="13"/>
      <c r="AM291" s="13"/>
    </row>
    <row r="292" spans="2:39" ht="12.75">
      <c r="B292" t="s">
        <v>703</v>
      </c>
      <c r="C292" t="s">
        <v>704</v>
      </c>
      <c r="D292">
        <v>4</v>
      </c>
      <c r="E292">
        <v>3</v>
      </c>
      <c r="F292">
        <v>1</v>
      </c>
      <c r="G292">
        <v>6</v>
      </c>
      <c r="H292">
        <v>2</v>
      </c>
      <c r="I292">
        <v>2</v>
      </c>
      <c r="J292">
        <v>3</v>
      </c>
      <c r="K292">
        <v>3</v>
      </c>
      <c r="L292">
        <v>5</v>
      </c>
      <c r="M292">
        <v>5</v>
      </c>
      <c r="N292">
        <v>7</v>
      </c>
      <c r="O292">
        <v>3</v>
      </c>
      <c r="P292">
        <v>5</v>
      </c>
      <c r="Q292">
        <v>3</v>
      </c>
      <c r="R292">
        <v>2</v>
      </c>
      <c r="S292">
        <v>8</v>
      </c>
      <c r="T292">
        <v>6</v>
      </c>
      <c r="AB292" s="13">
        <v>25</v>
      </c>
      <c r="AC292" s="13">
        <v>0</v>
      </c>
      <c r="AD292" s="13">
        <v>100</v>
      </c>
      <c r="AE292" s="13">
        <v>33.33333333333334</v>
      </c>
      <c r="AF292" s="13">
        <v>200</v>
      </c>
      <c r="AG292" s="13"/>
      <c r="AH292" s="13"/>
      <c r="AI292" s="13"/>
      <c r="AJ292" s="13"/>
      <c r="AK292" s="13"/>
      <c r="AL292" s="13"/>
      <c r="AM292" s="13"/>
    </row>
    <row r="293" spans="2:39" ht="12.75">
      <c r="B293" t="s">
        <v>705</v>
      </c>
      <c r="C293" t="s">
        <v>706</v>
      </c>
      <c r="D293">
        <v>1</v>
      </c>
      <c r="E293">
        <v>3</v>
      </c>
      <c r="F293">
        <v>2</v>
      </c>
      <c r="G293">
        <v>1</v>
      </c>
      <c r="H293">
        <v>2</v>
      </c>
      <c r="I293">
        <v>1</v>
      </c>
      <c r="J293">
        <v>2</v>
      </c>
      <c r="K293">
        <v>2</v>
      </c>
      <c r="L293">
        <v>2</v>
      </c>
      <c r="M293">
        <v>0</v>
      </c>
      <c r="N293">
        <v>3</v>
      </c>
      <c r="O293">
        <v>0</v>
      </c>
      <c r="P293">
        <v>1</v>
      </c>
      <c r="Q293">
        <v>0</v>
      </c>
      <c r="R293">
        <v>2</v>
      </c>
      <c r="S293">
        <v>0</v>
      </c>
      <c r="T293">
        <v>2</v>
      </c>
      <c r="AB293" s="13">
        <v>0</v>
      </c>
      <c r="AC293" s="13">
        <v>-100</v>
      </c>
      <c r="AD293" s="13">
        <v>0</v>
      </c>
      <c r="AE293" s="13">
        <v>-100</v>
      </c>
      <c r="AF293" s="13">
        <v>0</v>
      </c>
      <c r="AG293" s="13"/>
      <c r="AH293" s="13"/>
      <c r="AI293" s="13"/>
      <c r="AJ293" s="13"/>
      <c r="AK293" s="13"/>
      <c r="AL293" s="13"/>
      <c r="AM293" s="13"/>
    </row>
    <row r="294" spans="2:39" ht="12.75">
      <c r="B294" t="s">
        <v>707</v>
      </c>
      <c r="C294" t="s">
        <v>708</v>
      </c>
      <c r="D294">
        <v>1</v>
      </c>
      <c r="E294">
        <v>0</v>
      </c>
      <c r="F294">
        <v>2</v>
      </c>
      <c r="G294">
        <v>2</v>
      </c>
      <c r="H294">
        <v>2</v>
      </c>
      <c r="I294">
        <v>2</v>
      </c>
      <c r="J294">
        <v>0</v>
      </c>
      <c r="K294">
        <v>0</v>
      </c>
      <c r="L294">
        <v>1</v>
      </c>
      <c r="M294">
        <v>3</v>
      </c>
      <c r="N294">
        <v>2</v>
      </c>
      <c r="O294">
        <v>1</v>
      </c>
      <c r="P294">
        <v>1</v>
      </c>
      <c r="Q294">
        <v>1</v>
      </c>
      <c r="R294">
        <v>4</v>
      </c>
      <c r="S294">
        <v>2</v>
      </c>
      <c r="T294">
        <v>0</v>
      </c>
      <c r="AB294" s="13">
        <v>0</v>
      </c>
      <c r="AC294" s="13" t="s">
        <v>129</v>
      </c>
      <c r="AD294" s="13">
        <v>100</v>
      </c>
      <c r="AE294" s="13">
        <v>0</v>
      </c>
      <c r="AF294" s="13">
        <v>-100</v>
      </c>
      <c r="AG294" s="13"/>
      <c r="AH294" s="13"/>
      <c r="AI294" s="13"/>
      <c r="AJ294" s="13"/>
      <c r="AK294" s="13"/>
      <c r="AL294" s="13"/>
      <c r="AM294" s="13"/>
    </row>
    <row r="295" spans="2:39" ht="12.75">
      <c r="B295" t="s">
        <v>709</v>
      </c>
      <c r="C295" t="s">
        <v>710</v>
      </c>
      <c r="D295">
        <v>0</v>
      </c>
      <c r="E295">
        <v>4</v>
      </c>
      <c r="F295">
        <v>1</v>
      </c>
      <c r="G295">
        <v>1</v>
      </c>
      <c r="H295">
        <v>1</v>
      </c>
      <c r="I295">
        <v>2</v>
      </c>
      <c r="J295">
        <v>0</v>
      </c>
      <c r="K295">
        <v>1</v>
      </c>
      <c r="L295">
        <v>0</v>
      </c>
      <c r="M295">
        <v>0</v>
      </c>
      <c r="N295">
        <v>1</v>
      </c>
      <c r="O295">
        <v>3</v>
      </c>
      <c r="P295">
        <v>0</v>
      </c>
      <c r="Q295">
        <v>0</v>
      </c>
      <c r="R295">
        <v>1</v>
      </c>
      <c r="S295">
        <v>0</v>
      </c>
      <c r="T295">
        <v>0</v>
      </c>
      <c r="AB295" s="13" t="s">
        <v>129</v>
      </c>
      <c r="AC295" s="13">
        <v>-100</v>
      </c>
      <c r="AD295" s="13">
        <v>0</v>
      </c>
      <c r="AE295" s="13">
        <v>-100</v>
      </c>
      <c r="AF295" s="13">
        <v>-100</v>
      </c>
      <c r="AG295" s="13"/>
      <c r="AH295" s="13"/>
      <c r="AI295" s="13"/>
      <c r="AJ295" s="13"/>
      <c r="AK295" s="13"/>
      <c r="AL295" s="13"/>
      <c r="AM295" s="13"/>
    </row>
    <row r="296" spans="2:39" ht="12.75">
      <c r="B296" t="s">
        <v>711</v>
      </c>
      <c r="C296" t="s">
        <v>712</v>
      </c>
      <c r="D296">
        <v>0</v>
      </c>
      <c r="E296">
        <v>2</v>
      </c>
      <c r="F296">
        <v>1</v>
      </c>
      <c r="G296">
        <v>0</v>
      </c>
      <c r="H296">
        <v>1</v>
      </c>
      <c r="I296">
        <v>0</v>
      </c>
      <c r="J296">
        <v>0</v>
      </c>
      <c r="K296">
        <v>0</v>
      </c>
      <c r="L296">
        <v>1</v>
      </c>
      <c r="M296">
        <v>1</v>
      </c>
      <c r="N296">
        <v>0</v>
      </c>
      <c r="O296">
        <v>1</v>
      </c>
      <c r="P296">
        <v>2</v>
      </c>
      <c r="Q296">
        <v>0</v>
      </c>
      <c r="R296">
        <v>0</v>
      </c>
      <c r="S296">
        <v>3</v>
      </c>
      <c r="T296">
        <v>1</v>
      </c>
      <c r="AB296" s="13" t="s">
        <v>129</v>
      </c>
      <c r="AC296" s="13">
        <v>-100</v>
      </c>
      <c r="AD296" s="13">
        <v>-100</v>
      </c>
      <c r="AE296" s="13" t="s">
        <v>129</v>
      </c>
      <c r="AF296" s="13">
        <v>0</v>
      </c>
      <c r="AG296" s="13"/>
      <c r="AH296" s="13"/>
      <c r="AI296" s="13"/>
      <c r="AJ296" s="13"/>
      <c r="AK296" s="13"/>
      <c r="AL296" s="13"/>
      <c r="AM296" s="13"/>
    </row>
    <row r="297" spans="1:39" s="1" customFormat="1" ht="12.75">
      <c r="A297" s="1" t="s">
        <v>128</v>
      </c>
      <c r="D297" s="1">
        <v>493</v>
      </c>
      <c r="E297" s="1">
        <v>518</v>
      </c>
      <c r="F297" s="1">
        <v>581</v>
      </c>
      <c r="G297" s="1">
        <v>492</v>
      </c>
      <c r="H297" s="1">
        <v>557</v>
      </c>
      <c r="I297" s="1">
        <v>516</v>
      </c>
      <c r="J297" s="1">
        <v>402</v>
      </c>
      <c r="K297" s="1">
        <v>389</v>
      </c>
      <c r="L297" s="1">
        <v>444</v>
      </c>
      <c r="M297" s="1">
        <v>619</v>
      </c>
      <c r="N297" s="1">
        <v>632</v>
      </c>
      <c r="O297" s="1">
        <v>517</v>
      </c>
      <c r="P297" s="1">
        <v>523</v>
      </c>
      <c r="Q297" s="1">
        <v>422</v>
      </c>
      <c r="R297" s="1">
        <v>549</v>
      </c>
      <c r="S297" s="1">
        <v>483</v>
      </c>
      <c r="T297" s="1">
        <v>542</v>
      </c>
      <c r="AB297" s="83">
        <v>6.085192697768761</v>
      </c>
      <c r="AC297" s="83">
        <v>-18.53281853281854</v>
      </c>
      <c r="AD297" s="83">
        <v>-5.507745266781413</v>
      </c>
      <c r="AE297" s="83">
        <v>-1.8292682926829258</v>
      </c>
      <c r="AF297" s="83">
        <v>-2.692998204667859</v>
      </c>
      <c r="AG297" s="83"/>
      <c r="AH297" s="83"/>
      <c r="AI297" s="83"/>
      <c r="AJ297" s="83"/>
      <c r="AK297" s="83"/>
      <c r="AL297" s="83"/>
      <c r="AM297" s="83"/>
    </row>
    <row r="298" spans="1:39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</row>
    <row r="299" s="67" customFormat="1" ht="12.75">
      <c r="B299" s="23" t="s">
        <v>790</v>
      </c>
    </row>
    <row r="300" spans="28:39" ht="12.75"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28:39" ht="12.75"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28:39" ht="12.75"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28:39" ht="12.75"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28:39" ht="12.75"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28:39" ht="12.75"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28:39" ht="12.75"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28:39" ht="12.75"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28:39" ht="12.75"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28:39" ht="12.75"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28:39" ht="12.75"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28:39" ht="12.75"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28:39" ht="12.75"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28:39" ht="12.75"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28:39" ht="12.75"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28:39" ht="12.75"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28:39" ht="12.75"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28:39" ht="12.75"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</sheetData>
  <printOptions/>
  <pageMargins left="0.75" right="0.75" top="0.61" bottom="0.57" header="0.5" footer="0.5"/>
  <pageSetup horizontalDpi="600" verticalDpi="600" orientation="landscape" paperSize="9" r:id="rId1"/>
  <colBreaks count="2" manualBreakCount="2">
    <brk id="15" max="65535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5.7109375" style="0" customWidth="1"/>
    <col min="3" max="19" width="6.140625" style="0" customWidth="1"/>
    <col min="20" max="20" width="6.140625" style="17" customWidth="1"/>
    <col min="21" max="23" width="6.140625" style="0" customWidth="1"/>
    <col min="24" max="24" width="6.140625" style="17" customWidth="1"/>
    <col min="25" max="38" width="6.140625" style="0" customWidth="1"/>
  </cols>
  <sheetData>
    <row r="1" spans="1:4" ht="15.75" customHeight="1">
      <c r="A1" s="1" t="s">
        <v>791</v>
      </c>
      <c r="B1" s="1"/>
      <c r="C1" s="1"/>
      <c r="D1" s="1"/>
    </row>
    <row r="2" spans="1:38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3"/>
      <c r="U2" s="3"/>
      <c r="V2" s="3"/>
      <c r="W2" s="3"/>
      <c r="X2" s="5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s="31" customFormat="1" ht="12">
      <c r="A3" s="31" t="s">
        <v>62</v>
      </c>
      <c r="C3" s="31" t="s">
        <v>1</v>
      </c>
      <c r="T3" s="54"/>
      <c r="X3" s="54"/>
      <c r="AA3" s="31" t="s">
        <v>4</v>
      </c>
    </row>
    <row r="4" spans="3:27" s="31" customFormat="1" ht="12">
      <c r="C4" s="46">
        <v>2006</v>
      </c>
      <c r="O4" s="46">
        <v>2007</v>
      </c>
      <c r="T4" s="54"/>
      <c r="X4" s="54"/>
      <c r="AA4" s="31" t="s">
        <v>787</v>
      </c>
    </row>
    <row r="5" spans="1:38" s="54" customFormat="1" ht="12">
      <c r="A5" s="64"/>
      <c r="B5" s="64"/>
      <c r="C5" s="64" t="s">
        <v>7</v>
      </c>
      <c r="D5" s="64" t="s">
        <v>8</v>
      </c>
      <c r="E5" s="64" t="s">
        <v>9</v>
      </c>
      <c r="F5" s="64" t="s">
        <v>10</v>
      </c>
      <c r="G5" s="64" t="s">
        <v>11</v>
      </c>
      <c r="H5" s="64" t="s">
        <v>12</v>
      </c>
      <c r="I5" s="64" t="s">
        <v>13</v>
      </c>
      <c r="J5" s="64" t="s">
        <v>14</v>
      </c>
      <c r="K5" s="64" t="s">
        <v>15</v>
      </c>
      <c r="L5" s="64" t="s">
        <v>16</v>
      </c>
      <c r="M5" s="64" t="s">
        <v>17</v>
      </c>
      <c r="N5" s="64" t="s">
        <v>18</v>
      </c>
      <c r="O5" s="64" t="s">
        <v>7</v>
      </c>
      <c r="P5" s="64" t="s">
        <v>8</v>
      </c>
      <c r="Q5" s="64" t="s">
        <v>9</v>
      </c>
      <c r="R5" s="64" t="s">
        <v>10</v>
      </c>
      <c r="S5" s="64" t="s">
        <v>11</v>
      </c>
      <c r="T5" s="64" t="s">
        <v>12</v>
      </c>
      <c r="U5" s="64" t="s">
        <v>13</v>
      </c>
      <c r="V5" s="64" t="s">
        <v>14</v>
      </c>
      <c r="W5" s="64" t="s">
        <v>15</v>
      </c>
      <c r="X5" s="64" t="s">
        <v>16</v>
      </c>
      <c r="Y5" s="64" t="s">
        <v>17</v>
      </c>
      <c r="Z5" s="64" t="s">
        <v>18</v>
      </c>
      <c r="AA5" s="64" t="s">
        <v>7</v>
      </c>
      <c r="AB5" s="64" t="s">
        <v>8</v>
      </c>
      <c r="AC5" s="64" t="s">
        <v>9</v>
      </c>
      <c r="AD5" s="64" t="s">
        <v>10</v>
      </c>
      <c r="AE5" s="64" t="s">
        <v>11</v>
      </c>
      <c r="AF5" s="64" t="s">
        <v>12</v>
      </c>
      <c r="AG5" s="64" t="s">
        <v>13</v>
      </c>
      <c r="AH5" s="64" t="s">
        <v>14</v>
      </c>
      <c r="AI5" s="64" t="s">
        <v>15</v>
      </c>
      <c r="AJ5" s="64" t="s">
        <v>16</v>
      </c>
      <c r="AK5" s="64" t="s">
        <v>17</v>
      </c>
      <c r="AL5" s="64" t="s">
        <v>18</v>
      </c>
    </row>
    <row r="6" spans="1:38" s="6" customFormat="1" ht="8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7"/>
      <c r="U6"/>
      <c r="V6"/>
      <c r="W6"/>
      <c r="X6" s="17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40" s="30" customFormat="1" ht="11.25" customHeight="1">
      <c r="A7" s="32" t="s">
        <v>19</v>
      </c>
      <c r="B7" s="30" t="s">
        <v>63</v>
      </c>
      <c r="C7" s="33">
        <v>6</v>
      </c>
      <c r="D7" s="33">
        <v>2</v>
      </c>
      <c r="E7" s="33">
        <v>9</v>
      </c>
      <c r="F7" s="33">
        <v>3</v>
      </c>
      <c r="G7" s="33">
        <v>7</v>
      </c>
      <c r="H7" s="33">
        <v>4</v>
      </c>
      <c r="I7" s="33">
        <v>5</v>
      </c>
      <c r="J7" s="33">
        <v>4</v>
      </c>
      <c r="K7" s="33">
        <v>4</v>
      </c>
      <c r="L7" s="33">
        <v>4</v>
      </c>
      <c r="M7" s="33">
        <v>8</v>
      </c>
      <c r="N7" s="55">
        <v>6</v>
      </c>
      <c r="O7" s="57">
        <v>2</v>
      </c>
      <c r="P7" s="33">
        <v>3</v>
      </c>
      <c r="Q7" s="33">
        <v>2</v>
      </c>
      <c r="R7" s="33">
        <v>4</v>
      </c>
      <c r="S7" s="57">
        <v>5</v>
      </c>
      <c r="T7" s="33"/>
      <c r="U7" s="33"/>
      <c r="V7" s="57"/>
      <c r="W7" s="33"/>
      <c r="X7" s="68"/>
      <c r="Y7" s="54"/>
      <c r="Z7" s="55"/>
      <c r="AA7" s="34">
        <v>-66.66666666666666</v>
      </c>
      <c r="AB7" s="34">
        <v>50</v>
      </c>
      <c r="AC7" s="34">
        <v>-77.77777777777777</v>
      </c>
      <c r="AD7" s="34">
        <v>33.33333333333334</v>
      </c>
      <c r="AE7" s="34">
        <v>-28.57142857142857</v>
      </c>
      <c r="AF7" s="34"/>
      <c r="AG7" s="34"/>
      <c r="AH7" s="34"/>
      <c r="AI7" s="34"/>
      <c r="AJ7" s="34"/>
      <c r="AK7" s="34"/>
      <c r="AL7" s="34"/>
      <c r="AN7" s="58"/>
    </row>
    <row r="8" spans="1:40" s="30" customFormat="1" ht="11.25" customHeight="1">
      <c r="A8" s="32" t="s">
        <v>64</v>
      </c>
      <c r="B8" s="30" t="s">
        <v>65</v>
      </c>
      <c r="C8" s="33">
        <v>2</v>
      </c>
      <c r="D8" s="33">
        <v>3</v>
      </c>
      <c r="E8" s="33">
        <v>7</v>
      </c>
      <c r="F8" s="33">
        <v>4</v>
      </c>
      <c r="G8" s="33">
        <v>4</v>
      </c>
      <c r="H8" s="33">
        <v>2</v>
      </c>
      <c r="I8" s="33">
        <v>2</v>
      </c>
      <c r="J8" s="33">
        <v>3</v>
      </c>
      <c r="K8" s="33">
        <v>2</v>
      </c>
      <c r="L8" s="33">
        <v>5</v>
      </c>
      <c r="M8" s="33">
        <v>4</v>
      </c>
      <c r="N8" s="55">
        <v>6</v>
      </c>
      <c r="O8" s="57">
        <v>7</v>
      </c>
      <c r="P8" s="33">
        <v>5</v>
      </c>
      <c r="Q8" s="33">
        <v>4</v>
      </c>
      <c r="R8" s="33">
        <v>2</v>
      </c>
      <c r="S8" s="57">
        <v>2</v>
      </c>
      <c r="T8" s="33"/>
      <c r="U8" s="33"/>
      <c r="V8" s="57"/>
      <c r="W8" s="33"/>
      <c r="X8" s="68"/>
      <c r="Y8" s="54"/>
      <c r="Z8" s="55"/>
      <c r="AA8" s="34">
        <v>250</v>
      </c>
      <c r="AB8" s="34">
        <v>66.66666666666666</v>
      </c>
      <c r="AC8" s="34">
        <v>-42.857142857142854</v>
      </c>
      <c r="AD8" s="34">
        <v>-50</v>
      </c>
      <c r="AE8" s="34">
        <v>-50</v>
      </c>
      <c r="AF8" s="34"/>
      <c r="AG8" s="34"/>
      <c r="AH8" s="34"/>
      <c r="AI8" s="34"/>
      <c r="AJ8" s="34"/>
      <c r="AK8" s="34"/>
      <c r="AL8" s="34"/>
      <c r="AN8" s="59"/>
    </row>
    <row r="9" spans="1:40" s="30" customFormat="1" ht="11.25" customHeight="1">
      <c r="A9" s="32" t="s">
        <v>25</v>
      </c>
      <c r="B9" s="30" t="s">
        <v>66</v>
      </c>
      <c r="C9" s="33">
        <v>0</v>
      </c>
      <c r="D9" s="33">
        <v>1</v>
      </c>
      <c r="E9" s="33">
        <v>0</v>
      </c>
      <c r="F9" s="33">
        <v>0</v>
      </c>
      <c r="G9" s="33">
        <v>0</v>
      </c>
      <c r="H9" s="33">
        <v>2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55">
        <v>0</v>
      </c>
      <c r="O9" s="60">
        <v>1</v>
      </c>
      <c r="P9" s="33" t="s">
        <v>723</v>
      </c>
      <c r="Q9" s="33">
        <v>1</v>
      </c>
      <c r="R9" s="33" t="s">
        <v>723</v>
      </c>
      <c r="S9" s="57" t="s">
        <v>723</v>
      </c>
      <c r="T9" s="33"/>
      <c r="U9" s="33"/>
      <c r="V9" s="57"/>
      <c r="W9" s="33"/>
      <c r="X9" s="68"/>
      <c r="Y9" s="54"/>
      <c r="Z9" s="55"/>
      <c r="AA9" s="34" t="s">
        <v>129</v>
      </c>
      <c r="AB9" s="34">
        <v>-100</v>
      </c>
      <c r="AC9" s="34" t="s">
        <v>129</v>
      </c>
      <c r="AD9" s="34" t="s">
        <v>129</v>
      </c>
      <c r="AE9" s="34" t="s">
        <v>129</v>
      </c>
      <c r="AF9" s="34"/>
      <c r="AG9" s="34"/>
      <c r="AH9" s="34"/>
      <c r="AI9" s="34"/>
      <c r="AJ9" s="34"/>
      <c r="AK9" s="34"/>
      <c r="AL9" s="34"/>
      <c r="AN9" s="59"/>
    </row>
    <row r="10" spans="1:40" s="30" customFormat="1" ht="11.25" customHeight="1">
      <c r="A10" s="32" t="s">
        <v>35</v>
      </c>
      <c r="B10" s="30" t="s">
        <v>67</v>
      </c>
      <c r="C10" s="33">
        <v>0</v>
      </c>
      <c r="D10" s="33">
        <v>0</v>
      </c>
      <c r="E10" s="33">
        <v>0</v>
      </c>
      <c r="F10" s="33">
        <v>0</v>
      </c>
      <c r="G10" s="33">
        <v>1</v>
      </c>
      <c r="H10" s="33">
        <v>0</v>
      </c>
      <c r="I10" s="33">
        <v>1</v>
      </c>
      <c r="J10" s="33">
        <v>1</v>
      </c>
      <c r="K10" s="33">
        <v>0</v>
      </c>
      <c r="L10" s="33">
        <v>0</v>
      </c>
      <c r="M10" s="33">
        <v>0</v>
      </c>
      <c r="N10" s="55">
        <v>0</v>
      </c>
      <c r="O10" s="57" t="s">
        <v>723</v>
      </c>
      <c r="P10" s="33" t="s">
        <v>723</v>
      </c>
      <c r="Q10" s="33">
        <v>3</v>
      </c>
      <c r="R10" s="33" t="s">
        <v>723</v>
      </c>
      <c r="S10" s="57">
        <v>2</v>
      </c>
      <c r="T10" s="33"/>
      <c r="U10" s="33"/>
      <c r="V10" s="57"/>
      <c r="W10" s="33"/>
      <c r="X10" s="68"/>
      <c r="Y10" s="54"/>
      <c r="Z10" s="55"/>
      <c r="AA10" s="34" t="s">
        <v>129</v>
      </c>
      <c r="AB10" s="34" t="s">
        <v>129</v>
      </c>
      <c r="AC10" s="34" t="s">
        <v>129</v>
      </c>
      <c r="AD10" s="34" t="s">
        <v>129</v>
      </c>
      <c r="AE10" s="34">
        <v>100</v>
      </c>
      <c r="AF10" s="34"/>
      <c r="AG10" s="34"/>
      <c r="AH10" s="34"/>
      <c r="AI10" s="34"/>
      <c r="AJ10" s="34"/>
      <c r="AK10" s="34"/>
      <c r="AL10" s="34"/>
      <c r="AN10" s="59"/>
    </row>
    <row r="11" spans="1:40" s="30" customFormat="1" ht="11.25" customHeight="1">
      <c r="A11" s="32" t="s">
        <v>68</v>
      </c>
      <c r="B11" s="30" t="s">
        <v>69</v>
      </c>
      <c r="C11" s="33">
        <v>7</v>
      </c>
      <c r="D11" s="33">
        <v>3</v>
      </c>
      <c r="E11" s="33">
        <v>4</v>
      </c>
      <c r="F11" s="33">
        <v>3</v>
      </c>
      <c r="G11" s="33">
        <v>2</v>
      </c>
      <c r="H11" s="33">
        <v>3</v>
      </c>
      <c r="I11" s="33">
        <v>0</v>
      </c>
      <c r="J11" s="33">
        <v>2</v>
      </c>
      <c r="K11" s="33">
        <v>2</v>
      </c>
      <c r="L11" s="33">
        <v>7</v>
      </c>
      <c r="M11" s="33">
        <v>5</v>
      </c>
      <c r="N11" s="55">
        <v>1</v>
      </c>
      <c r="O11" s="57">
        <v>3</v>
      </c>
      <c r="P11" s="33">
        <v>0</v>
      </c>
      <c r="Q11" s="33">
        <v>3</v>
      </c>
      <c r="R11" s="33">
        <v>2</v>
      </c>
      <c r="S11" s="57">
        <v>2</v>
      </c>
      <c r="T11" s="33"/>
      <c r="U11" s="33"/>
      <c r="V11" s="57"/>
      <c r="W11" s="33"/>
      <c r="X11" s="68"/>
      <c r="Y11" s="54"/>
      <c r="Z11" s="55"/>
      <c r="AA11" s="34">
        <v>-57.142857142857146</v>
      </c>
      <c r="AB11" s="34">
        <v>-100</v>
      </c>
      <c r="AC11" s="34">
        <v>-25</v>
      </c>
      <c r="AD11" s="34">
        <v>-33.33333333333333</v>
      </c>
      <c r="AE11" s="34">
        <v>0</v>
      </c>
      <c r="AF11" s="34"/>
      <c r="AG11" s="34"/>
      <c r="AH11" s="34"/>
      <c r="AI11" s="34"/>
      <c r="AJ11" s="34"/>
      <c r="AK11" s="34"/>
      <c r="AL11" s="34"/>
      <c r="AN11" s="58"/>
    </row>
    <row r="12" spans="1:40" s="30" customFormat="1" ht="11.25" customHeight="1">
      <c r="A12" s="32" t="s">
        <v>43</v>
      </c>
      <c r="B12" s="30" t="s">
        <v>70</v>
      </c>
      <c r="C12" s="33">
        <v>2</v>
      </c>
      <c r="D12" s="33">
        <v>0</v>
      </c>
      <c r="E12" s="33">
        <v>2</v>
      </c>
      <c r="F12" s="33">
        <v>0</v>
      </c>
      <c r="G12" s="33">
        <v>1</v>
      </c>
      <c r="H12" s="33">
        <v>0</v>
      </c>
      <c r="I12" s="33">
        <v>1</v>
      </c>
      <c r="J12" s="33">
        <v>2</v>
      </c>
      <c r="K12" s="33">
        <v>1</v>
      </c>
      <c r="L12" s="33">
        <v>0</v>
      </c>
      <c r="M12" s="33">
        <v>2</v>
      </c>
      <c r="N12" s="55">
        <v>0</v>
      </c>
      <c r="O12" s="57">
        <v>3</v>
      </c>
      <c r="P12" s="33" t="s">
        <v>723</v>
      </c>
      <c r="Q12" s="33">
        <v>2</v>
      </c>
      <c r="R12" s="33">
        <v>2</v>
      </c>
      <c r="S12" s="57">
        <v>1</v>
      </c>
      <c r="T12" s="33"/>
      <c r="U12" s="33"/>
      <c r="V12" s="57"/>
      <c r="W12" s="33"/>
      <c r="X12" s="68"/>
      <c r="Y12" s="54"/>
      <c r="Z12" s="55"/>
      <c r="AA12" s="34">
        <v>50</v>
      </c>
      <c r="AB12" s="34" t="s">
        <v>129</v>
      </c>
      <c r="AC12" s="34">
        <v>0</v>
      </c>
      <c r="AD12" s="34" t="s">
        <v>129</v>
      </c>
      <c r="AE12" s="34">
        <v>0</v>
      </c>
      <c r="AF12" s="34"/>
      <c r="AG12" s="34"/>
      <c r="AH12" s="34"/>
      <c r="AI12" s="34"/>
      <c r="AJ12" s="34"/>
      <c r="AK12" s="34"/>
      <c r="AL12" s="34"/>
      <c r="AN12" s="59"/>
    </row>
    <row r="13" spans="1:40" s="30" customFormat="1" ht="11.25" customHeight="1">
      <c r="A13" s="32" t="s">
        <v>49</v>
      </c>
      <c r="B13" s="30" t="s">
        <v>71</v>
      </c>
      <c r="C13" s="33">
        <v>2</v>
      </c>
      <c r="D13" s="33">
        <v>7</v>
      </c>
      <c r="E13" s="33">
        <v>6</v>
      </c>
      <c r="F13" s="33">
        <v>2</v>
      </c>
      <c r="G13" s="33">
        <v>7</v>
      </c>
      <c r="H13" s="33">
        <v>2</v>
      </c>
      <c r="I13" s="33">
        <v>7</v>
      </c>
      <c r="J13" s="33">
        <v>5</v>
      </c>
      <c r="K13" s="33">
        <v>2</v>
      </c>
      <c r="L13" s="33">
        <v>5</v>
      </c>
      <c r="M13" s="33">
        <v>5</v>
      </c>
      <c r="N13" s="55">
        <v>1</v>
      </c>
      <c r="O13" s="57">
        <v>5</v>
      </c>
      <c r="P13" s="33">
        <v>5</v>
      </c>
      <c r="Q13" s="33">
        <v>5</v>
      </c>
      <c r="R13" s="33">
        <v>4</v>
      </c>
      <c r="S13" s="57">
        <v>5</v>
      </c>
      <c r="T13" s="33"/>
      <c r="U13" s="33"/>
      <c r="V13" s="57"/>
      <c r="W13" s="33"/>
      <c r="X13" s="68"/>
      <c r="Y13" s="54"/>
      <c r="Z13" s="55"/>
      <c r="AA13" s="34">
        <v>150</v>
      </c>
      <c r="AB13" s="34">
        <v>-28.57142857142857</v>
      </c>
      <c r="AC13" s="34">
        <v>-16.66666666666667</v>
      </c>
      <c r="AD13" s="34">
        <v>100</v>
      </c>
      <c r="AE13" s="34">
        <v>-28.57142857142857</v>
      </c>
      <c r="AF13" s="34"/>
      <c r="AG13" s="34"/>
      <c r="AH13" s="34"/>
      <c r="AI13" s="34"/>
      <c r="AJ13" s="34"/>
      <c r="AK13" s="34"/>
      <c r="AL13" s="34"/>
      <c r="AN13" s="58"/>
    </row>
    <row r="14" spans="1:40" s="30" customFormat="1" ht="11.25" customHeight="1">
      <c r="A14" s="32" t="s">
        <v>51</v>
      </c>
      <c r="B14" s="30" t="s">
        <v>72</v>
      </c>
      <c r="C14" s="33">
        <v>0</v>
      </c>
      <c r="D14" s="33">
        <v>1</v>
      </c>
      <c r="E14" s="33">
        <v>0</v>
      </c>
      <c r="F14" s="33">
        <v>0</v>
      </c>
      <c r="G14" s="33">
        <v>1</v>
      </c>
      <c r="H14" s="33">
        <v>2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55">
        <v>0</v>
      </c>
      <c r="O14" s="60" t="s">
        <v>723</v>
      </c>
      <c r="P14" s="33" t="s">
        <v>723</v>
      </c>
      <c r="Q14" s="33">
        <v>0</v>
      </c>
      <c r="R14" s="33" t="s">
        <v>723</v>
      </c>
      <c r="S14" s="57" t="s">
        <v>723</v>
      </c>
      <c r="T14" s="33"/>
      <c r="U14" s="33"/>
      <c r="V14" s="57"/>
      <c r="W14" s="33"/>
      <c r="X14" s="68"/>
      <c r="Y14" s="54"/>
      <c r="Z14" s="55"/>
      <c r="AA14" s="34" t="s">
        <v>129</v>
      </c>
      <c r="AB14" s="34">
        <v>-100</v>
      </c>
      <c r="AC14" s="34" t="s">
        <v>129</v>
      </c>
      <c r="AD14" s="34" t="s">
        <v>129</v>
      </c>
      <c r="AE14" s="34">
        <v>-100</v>
      </c>
      <c r="AF14" s="34"/>
      <c r="AG14" s="34"/>
      <c r="AH14" s="34"/>
      <c r="AI14" s="34"/>
      <c r="AJ14" s="34"/>
      <c r="AK14" s="34"/>
      <c r="AL14" s="34"/>
      <c r="AN14" s="59"/>
    </row>
    <row r="15" spans="1:40" s="30" customFormat="1" ht="11.25" customHeight="1">
      <c r="A15" s="32" t="s">
        <v>53</v>
      </c>
      <c r="B15" s="30" t="s">
        <v>73</v>
      </c>
      <c r="C15" s="33">
        <v>5</v>
      </c>
      <c r="D15" s="33">
        <v>4</v>
      </c>
      <c r="E15" s="33">
        <v>8</v>
      </c>
      <c r="F15" s="33">
        <v>9</v>
      </c>
      <c r="G15" s="33">
        <v>6</v>
      </c>
      <c r="H15" s="33">
        <v>6</v>
      </c>
      <c r="I15" s="33">
        <v>4</v>
      </c>
      <c r="J15" s="33">
        <v>14</v>
      </c>
      <c r="K15" s="33">
        <v>9</v>
      </c>
      <c r="L15" s="33">
        <v>5</v>
      </c>
      <c r="M15" s="33">
        <v>10</v>
      </c>
      <c r="N15" s="55">
        <v>8</v>
      </c>
      <c r="O15" s="57">
        <v>6</v>
      </c>
      <c r="P15" s="33">
        <v>5</v>
      </c>
      <c r="Q15" s="33">
        <v>10</v>
      </c>
      <c r="R15" s="33">
        <v>4</v>
      </c>
      <c r="S15" s="57">
        <v>7</v>
      </c>
      <c r="T15" s="33"/>
      <c r="U15" s="33"/>
      <c r="V15" s="57"/>
      <c r="W15" s="33"/>
      <c r="X15" s="68"/>
      <c r="Y15" s="54"/>
      <c r="Z15" s="55"/>
      <c r="AA15" s="34">
        <v>20</v>
      </c>
      <c r="AB15" s="34">
        <v>25</v>
      </c>
      <c r="AC15" s="34">
        <v>25</v>
      </c>
      <c r="AD15" s="34">
        <v>-55.55555555555556</v>
      </c>
      <c r="AE15" s="34">
        <v>16.66666666666667</v>
      </c>
      <c r="AF15" s="34"/>
      <c r="AG15" s="34"/>
      <c r="AH15" s="34"/>
      <c r="AI15" s="34"/>
      <c r="AJ15" s="34"/>
      <c r="AK15" s="34"/>
      <c r="AL15" s="34"/>
      <c r="AN15" s="58"/>
    </row>
    <row r="16" spans="1:40" s="30" customFormat="1" ht="11.25" customHeight="1">
      <c r="A16" s="32" t="s">
        <v>55</v>
      </c>
      <c r="B16" s="30" t="s">
        <v>74</v>
      </c>
      <c r="C16" s="33">
        <v>1</v>
      </c>
      <c r="D16" s="33">
        <v>0</v>
      </c>
      <c r="E16" s="33">
        <v>1</v>
      </c>
      <c r="F16" s="33">
        <v>2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2</v>
      </c>
      <c r="N16" s="55">
        <v>0</v>
      </c>
      <c r="O16" s="60" t="s">
        <v>723</v>
      </c>
      <c r="P16" s="33">
        <v>1</v>
      </c>
      <c r="Q16" s="33">
        <v>0</v>
      </c>
      <c r="R16" s="33" t="s">
        <v>723</v>
      </c>
      <c r="S16" s="57">
        <v>1</v>
      </c>
      <c r="T16" s="33"/>
      <c r="U16" s="33"/>
      <c r="V16" s="57"/>
      <c r="W16" s="33"/>
      <c r="X16" s="68"/>
      <c r="Y16" s="54"/>
      <c r="Z16" s="55"/>
      <c r="AA16" s="34">
        <v>-100</v>
      </c>
      <c r="AB16" s="34" t="s">
        <v>129</v>
      </c>
      <c r="AC16" s="34">
        <v>-100</v>
      </c>
      <c r="AD16" s="34">
        <v>-100</v>
      </c>
      <c r="AE16" s="34" t="s">
        <v>129</v>
      </c>
      <c r="AF16" s="34"/>
      <c r="AG16" s="34"/>
      <c r="AH16" s="34"/>
      <c r="AI16" s="34"/>
      <c r="AJ16" s="34"/>
      <c r="AK16" s="34"/>
      <c r="AL16" s="34"/>
      <c r="AN16" s="59"/>
    </row>
    <row r="17" spans="1:40" s="30" customFormat="1" ht="11.25" customHeight="1">
      <c r="A17" s="32" t="s">
        <v>59</v>
      </c>
      <c r="B17" s="30" t="s">
        <v>75</v>
      </c>
      <c r="C17" s="33">
        <v>0</v>
      </c>
      <c r="D17" s="33">
        <v>2</v>
      </c>
      <c r="E17" s="33">
        <v>1</v>
      </c>
      <c r="F17" s="33">
        <v>1</v>
      </c>
      <c r="G17" s="33">
        <v>0</v>
      </c>
      <c r="H17" s="33">
        <v>2</v>
      </c>
      <c r="I17" s="33">
        <v>0</v>
      </c>
      <c r="J17" s="33">
        <v>0</v>
      </c>
      <c r="K17" s="33">
        <v>1</v>
      </c>
      <c r="L17" s="33">
        <v>1</v>
      </c>
      <c r="M17" s="33">
        <v>0</v>
      </c>
      <c r="N17" s="55">
        <v>0</v>
      </c>
      <c r="O17" s="57" t="s">
        <v>723</v>
      </c>
      <c r="P17" s="33">
        <v>2</v>
      </c>
      <c r="Q17" s="33">
        <v>1</v>
      </c>
      <c r="R17" s="33">
        <v>3</v>
      </c>
      <c r="S17" s="57" t="s">
        <v>723</v>
      </c>
      <c r="T17" s="33"/>
      <c r="U17" s="33"/>
      <c r="V17" s="57"/>
      <c r="W17" s="33"/>
      <c r="X17" s="68"/>
      <c r="Y17" s="54"/>
      <c r="Z17" s="55"/>
      <c r="AA17" s="34" t="s">
        <v>129</v>
      </c>
      <c r="AB17" s="34">
        <v>0</v>
      </c>
      <c r="AC17" s="34">
        <v>0</v>
      </c>
      <c r="AD17" s="34">
        <v>200</v>
      </c>
      <c r="AE17" s="34" t="s">
        <v>129</v>
      </c>
      <c r="AF17" s="34"/>
      <c r="AG17" s="34"/>
      <c r="AH17" s="34"/>
      <c r="AI17" s="34"/>
      <c r="AJ17" s="34"/>
      <c r="AK17" s="34"/>
      <c r="AL17" s="34"/>
      <c r="AN17" s="59"/>
    </row>
    <row r="18" spans="1:40" s="30" customFormat="1" ht="11.25" customHeight="1">
      <c r="A18" s="32" t="s">
        <v>76</v>
      </c>
      <c r="B18" s="30" t="s">
        <v>77</v>
      </c>
      <c r="C18" s="33">
        <v>2</v>
      </c>
      <c r="D18" s="33">
        <v>0</v>
      </c>
      <c r="E18" s="33">
        <v>1</v>
      </c>
      <c r="F18" s="33">
        <v>1</v>
      </c>
      <c r="G18" s="33">
        <v>0</v>
      </c>
      <c r="H18" s="33">
        <v>1</v>
      </c>
      <c r="I18" s="33">
        <v>3</v>
      </c>
      <c r="J18" s="33">
        <v>1</v>
      </c>
      <c r="K18" s="33">
        <v>1</v>
      </c>
      <c r="L18" s="33">
        <v>1</v>
      </c>
      <c r="M18" s="33">
        <v>0</v>
      </c>
      <c r="N18" s="55">
        <v>1</v>
      </c>
      <c r="O18" s="57">
        <v>1</v>
      </c>
      <c r="P18" s="33">
        <v>1</v>
      </c>
      <c r="Q18" s="33">
        <v>1</v>
      </c>
      <c r="R18" s="33">
        <v>3</v>
      </c>
      <c r="S18" s="57" t="s">
        <v>723</v>
      </c>
      <c r="T18" s="33"/>
      <c r="U18" s="33"/>
      <c r="V18" s="57"/>
      <c r="W18" s="33"/>
      <c r="X18" s="68"/>
      <c r="Y18" s="54"/>
      <c r="Z18" s="55"/>
      <c r="AA18" s="34">
        <v>-50</v>
      </c>
      <c r="AB18" s="34" t="s">
        <v>129</v>
      </c>
      <c r="AC18" s="34">
        <v>0</v>
      </c>
      <c r="AD18" s="34">
        <v>200</v>
      </c>
      <c r="AE18" s="34" t="s">
        <v>129</v>
      </c>
      <c r="AF18" s="34"/>
      <c r="AG18" s="34"/>
      <c r="AH18" s="34"/>
      <c r="AI18" s="34"/>
      <c r="AJ18" s="34"/>
      <c r="AK18" s="34"/>
      <c r="AL18" s="34"/>
      <c r="AN18" s="59"/>
    </row>
    <row r="19" spans="1:40" s="30" customFormat="1" ht="11.25" customHeight="1">
      <c r="A19" s="32" t="s">
        <v>78</v>
      </c>
      <c r="B19" s="30" t="s">
        <v>79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1</v>
      </c>
      <c r="L19" s="33">
        <v>0</v>
      </c>
      <c r="M19" s="33">
        <v>0</v>
      </c>
      <c r="N19" s="55">
        <v>0</v>
      </c>
      <c r="O19" s="60">
        <v>1</v>
      </c>
      <c r="P19" s="33" t="s">
        <v>723</v>
      </c>
      <c r="Q19" s="33">
        <v>0</v>
      </c>
      <c r="R19" s="33" t="s">
        <v>723</v>
      </c>
      <c r="S19" s="57" t="s">
        <v>723</v>
      </c>
      <c r="T19" s="33"/>
      <c r="U19" s="33"/>
      <c r="V19" s="57"/>
      <c r="W19" s="33"/>
      <c r="X19" s="68"/>
      <c r="Y19" s="54"/>
      <c r="Z19" s="55"/>
      <c r="AA19" s="34">
        <v>0</v>
      </c>
      <c r="AB19" s="34" t="s">
        <v>129</v>
      </c>
      <c r="AC19" s="34">
        <v>-100</v>
      </c>
      <c r="AD19" s="34" t="s">
        <v>129</v>
      </c>
      <c r="AE19" s="34" t="s">
        <v>129</v>
      </c>
      <c r="AF19" s="34"/>
      <c r="AG19" s="34"/>
      <c r="AH19" s="34"/>
      <c r="AI19" s="34"/>
      <c r="AJ19" s="34"/>
      <c r="AK19" s="34"/>
      <c r="AL19" s="34"/>
      <c r="AN19" s="59"/>
    </row>
    <row r="20" spans="1:40" s="30" customFormat="1" ht="11.25" customHeight="1">
      <c r="A20" s="32" t="s">
        <v>80</v>
      </c>
      <c r="B20" s="30" t="s">
        <v>81</v>
      </c>
      <c r="C20" s="33">
        <v>9</v>
      </c>
      <c r="D20" s="33">
        <v>7</v>
      </c>
      <c r="E20" s="33">
        <v>8</v>
      </c>
      <c r="F20" s="33">
        <v>9</v>
      </c>
      <c r="G20" s="33">
        <v>5</v>
      </c>
      <c r="H20" s="33">
        <v>7</v>
      </c>
      <c r="I20" s="33">
        <v>7</v>
      </c>
      <c r="J20" s="33">
        <v>10</v>
      </c>
      <c r="K20" s="33">
        <v>8</v>
      </c>
      <c r="L20" s="33">
        <v>7</v>
      </c>
      <c r="M20" s="33">
        <v>9</v>
      </c>
      <c r="N20" s="55">
        <v>3</v>
      </c>
      <c r="O20" s="57">
        <v>7</v>
      </c>
      <c r="P20" s="33">
        <v>6</v>
      </c>
      <c r="Q20" s="33">
        <v>6</v>
      </c>
      <c r="R20" s="33">
        <v>6</v>
      </c>
      <c r="S20" s="57">
        <v>1</v>
      </c>
      <c r="T20" s="33"/>
      <c r="U20" s="33"/>
      <c r="V20" s="57"/>
      <c r="W20" s="33"/>
      <c r="X20" s="68"/>
      <c r="Y20" s="54"/>
      <c r="Z20" s="55"/>
      <c r="AA20" s="34">
        <v>-22.22222222222223</v>
      </c>
      <c r="AB20" s="34">
        <v>-14.285714285714292</v>
      </c>
      <c r="AC20" s="34">
        <v>-25</v>
      </c>
      <c r="AD20" s="34">
        <v>-33.33333333333333</v>
      </c>
      <c r="AE20" s="34">
        <v>-80</v>
      </c>
      <c r="AF20" s="34"/>
      <c r="AG20" s="34"/>
      <c r="AH20" s="34"/>
      <c r="AI20" s="34"/>
      <c r="AJ20" s="34"/>
      <c r="AK20" s="34"/>
      <c r="AL20" s="34"/>
      <c r="AN20" s="58"/>
    </row>
    <row r="21" spans="1:40" s="30" customFormat="1" ht="11.25" customHeight="1">
      <c r="A21" s="32" t="s">
        <v>82</v>
      </c>
      <c r="B21" s="30" t="s">
        <v>83</v>
      </c>
      <c r="C21" s="33">
        <v>3</v>
      </c>
      <c r="D21" s="33">
        <v>7</v>
      </c>
      <c r="E21" s="33">
        <v>2</v>
      </c>
      <c r="F21" s="33">
        <v>3</v>
      </c>
      <c r="G21" s="33">
        <v>2</v>
      </c>
      <c r="H21" s="33">
        <v>1</v>
      </c>
      <c r="I21" s="33">
        <v>4</v>
      </c>
      <c r="J21" s="33">
        <v>3</v>
      </c>
      <c r="K21" s="33">
        <v>3</v>
      </c>
      <c r="L21" s="33">
        <v>8</v>
      </c>
      <c r="M21" s="33">
        <v>2</v>
      </c>
      <c r="N21" s="55">
        <v>0</v>
      </c>
      <c r="O21" s="57">
        <v>3</v>
      </c>
      <c r="P21" s="33">
        <v>1</v>
      </c>
      <c r="Q21" s="33">
        <v>6</v>
      </c>
      <c r="R21" s="33">
        <v>5</v>
      </c>
      <c r="S21" s="57">
        <v>3</v>
      </c>
      <c r="T21" s="33"/>
      <c r="U21" s="33"/>
      <c r="V21" s="57"/>
      <c r="W21" s="33"/>
      <c r="X21" s="68"/>
      <c r="Y21" s="54"/>
      <c r="Z21" s="55"/>
      <c r="AA21" s="34">
        <v>0</v>
      </c>
      <c r="AB21" s="34">
        <v>-85.71428571428571</v>
      </c>
      <c r="AC21" s="34">
        <v>200</v>
      </c>
      <c r="AD21" s="34">
        <v>66.66666666666666</v>
      </c>
      <c r="AE21" s="34">
        <v>50</v>
      </c>
      <c r="AF21" s="34"/>
      <c r="AG21" s="34"/>
      <c r="AH21" s="34"/>
      <c r="AI21" s="34"/>
      <c r="AJ21" s="34"/>
      <c r="AK21" s="34"/>
      <c r="AL21" s="34"/>
      <c r="AN21" s="59"/>
    </row>
    <row r="22" spans="1:40" s="30" customFormat="1" ht="11.25" customHeight="1">
      <c r="A22" s="32" t="s">
        <v>84</v>
      </c>
      <c r="B22" s="30" t="s">
        <v>85</v>
      </c>
      <c r="C22" s="33">
        <v>1</v>
      </c>
      <c r="D22" s="33">
        <v>3</v>
      </c>
      <c r="E22" s="33">
        <v>1</v>
      </c>
      <c r="F22" s="33">
        <v>2</v>
      </c>
      <c r="G22" s="33">
        <v>2</v>
      </c>
      <c r="H22" s="33">
        <v>5</v>
      </c>
      <c r="I22" s="33">
        <v>3</v>
      </c>
      <c r="J22" s="33">
        <v>3</v>
      </c>
      <c r="K22" s="33">
        <v>2</v>
      </c>
      <c r="L22" s="33">
        <v>5</v>
      </c>
      <c r="M22" s="33">
        <v>0</v>
      </c>
      <c r="N22" s="55">
        <v>3</v>
      </c>
      <c r="O22" s="57">
        <v>2</v>
      </c>
      <c r="P22" s="33">
        <v>3</v>
      </c>
      <c r="Q22" s="33">
        <v>3</v>
      </c>
      <c r="R22" s="33">
        <v>2</v>
      </c>
      <c r="S22" s="57">
        <v>3</v>
      </c>
      <c r="T22" s="33"/>
      <c r="U22" s="33"/>
      <c r="V22" s="57"/>
      <c r="W22" s="33"/>
      <c r="X22" s="68"/>
      <c r="Y22" s="54"/>
      <c r="Z22" s="55"/>
      <c r="AA22" s="34">
        <v>100</v>
      </c>
      <c r="AB22" s="34">
        <v>0</v>
      </c>
      <c r="AC22" s="34">
        <v>200</v>
      </c>
      <c r="AD22" s="34">
        <v>0</v>
      </c>
      <c r="AE22" s="34">
        <v>50</v>
      </c>
      <c r="AF22" s="34"/>
      <c r="AG22" s="34"/>
      <c r="AH22" s="34"/>
      <c r="AI22" s="34"/>
      <c r="AJ22" s="34"/>
      <c r="AK22" s="34"/>
      <c r="AL22" s="34"/>
      <c r="AN22" s="58"/>
    </row>
    <row r="23" spans="1:40" s="30" customFormat="1" ht="11.25" customHeight="1">
      <c r="A23" s="32" t="s">
        <v>86</v>
      </c>
      <c r="B23" s="30" t="s">
        <v>87</v>
      </c>
      <c r="C23" s="33">
        <v>2</v>
      </c>
      <c r="D23" s="33">
        <v>0</v>
      </c>
      <c r="E23" s="33">
        <v>1</v>
      </c>
      <c r="F23" s="33">
        <v>3</v>
      </c>
      <c r="G23" s="33">
        <v>3</v>
      </c>
      <c r="H23" s="33">
        <v>0</v>
      </c>
      <c r="I23" s="33">
        <v>1</v>
      </c>
      <c r="J23" s="33">
        <v>0</v>
      </c>
      <c r="K23" s="33">
        <v>2</v>
      </c>
      <c r="L23" s="33">
        <v>2</v>
      </c>
      <c r="M23" s="33">
        <v>3</v>
      </c>
      <c r="N23" s="55">
        <v>2</v>
      </c>
      <c r="O23" s="57">
        <v>3</v>
      </c>
      <c r="P23" s="33">
        <v>2</v>
      </c>
      <c r="Q23" s="33">
        <v>2</v>
      </c>
      <c r="R23" s="33" t="s">
        <v>723</v>
      </c>
      <c r="S23" s="57">
        <v>1</v>
      </c>
      <c r="T23" s="33"/>
      <c r="U23" s="33"/>
      <c r="V23" s="57"/>
      <c r="W23" s="33"/>
      <c r="X23" s="68"/>
      <c r="Y23" s="54"/>
      <c r="Z23" s="55"/>
      <c r="AA23" s="34">
        <v>50</v>
      </c>
      <c r="AB23" s="34" t="s">
        <v>129</v>
      </c>
      <c r="AC23" s="34">
        <v>100</v>
      </c>
      <c r="AD23" s="34">
        <v>-100</v>
      </c>
      <c r="AE23" s="34">
        <v>-66.66666666666666</v>
      </c>
      <c r="AF23" s="34"/>
      <c r="AG23" s="34"/>
      <c r="AH23" s="34"/>
      <c r="AI23" s="34"/>
      <c r="AJ23" s="34"/>
      <c r="AK23" s="34"/>
      <c r="AL23" s="34"/>
      <c r="AN23" s="59"/>
    </row>
    <row r="24" spans="1:40" s="30" customFormat="1" ht="11.25" customHeight="1">
      <c r="A24" s="32" t="s">
        <v>88</v>
      </c>
      <c r="B24" s="30" t="s">
        <v>89</v>
      </c>
      <c r="C24" s="33">
        <v>3</v>
      </c>
      <c r="D24" s="33">
        <v>3</v>
      </c>
      <c r="E24" s="33">
        <v>4</v>
      </c>
      <c r="F24" s="33">
        <v>3</v>
      </c>
      <c r="G24" s="33">
        <v>0</v>
      </c>
      <c r="H24" s="33">
        <v>5</v>
      </c>
      <c r="I24" s="33">
        <v>2</v>
      </c>
      <c r="J24" s="33">
        <v>3</v>
      </c>
      <c r="K24" s="33">
        <v>1</v>
      </c>
      <c r="L24" s="33">
        <v>2</v>
      </c>
      <c r="M24" s="33">
        <v>8</v>
      </c>
      <c r="N24" s="55">
        <v>1</v>
      </c>
      <c r="O24" s="57">
        <v>3</v>
      </c>
      <c r="P24" s="33">
        <v>3</v>
      </c>
      <c r="Q24" s="33">
        <v>4</v>
      </c>
      <c r="R24" s="33">
        <v>3</v>
      </c>
      <c r="S24" s="57">
        <v>1</v>
      </c>
      <c r="T24" s="33"/>
      <c r="U24" s="33"/>
      <c r="V24" s="57"/>
      <c r="W24" s="33"/>
      <c r="X24" s="68"/>
      <c r="Y24" s="54"/>
      <c r="Z24" s="55"/>
      <c r="AA24" s="34">
        <v>0</v>
      </c>
      <c r="AB24" s="34">
        <v>0</v>
      </c>
      <c r="AC24" s="34">
        <v>0</v>
      </c>
      <c r="AD24" s="34">
        <v>0</v>
      </c>
      <c r="AE24" s="34" t="s">
        <v>129</v>
      </c>
      <c r="AF24" s="34"/>
      <c r="AG24" s="34"/>
      <c r="AH24" s="34"/>
      <c r="AI24" s="34"/>
      <c r="AJ24" s="34"/>
      <c r="AK24" s="34"/>
      <c r="AL24" s="34"/>
      <c r="AN24" s="59"/>
    </row>
    <row r="25" spans="1:40" s="30" customFormat="1" ht="11.25" customHeight="1">
      <c r="A25" s="32" t="s">
        <v>90</v>
      </c>
      <c r="B25" s="30" t="s">
        <v>91</v>
      </c>
      <c r="C25" s="33">
        <v>0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1</v>
      </c>
      <c r="M25" s="33">
        <v>1</v>
      </c>
      <c r="N25" s="55">
        <v>0</v>
      </c>
      <c r="O25" s="57" t="s">
        <v>723</v>
      </c>
      <c r="P25" s="33">
        <v>1</v>
      </c>
      <c r="Q25" s="33">
        <v>0</v>
      </c>
      <c r="R25" s="33" t="s">
        <v>723</v>
      </c>
      <c r="S25" s="57" t="s">
        <v>723</v>
      </c>
      <c r="T25" s="33"/>
      <c r="U25" s="33"/>
      <c r="V25" s="57"/>
      <c r="W25" s="33"/>
      <c r="X25" s="68"/>
      <c r="Y25" s="54"/>
      <c r="Z25" s="55"/>
      <c r="AA25" s="34" t="s">
        <v>129</v>
      </c>
      <c r="AB25" s="34" t="s">
        <v>129</v>
      </c>
      <c r="AC25" s="34">
        <v>-100</v>
      </c>
      <c r="AD25" s="34" t="s">
        <v>129</v>
      </c>
      <c r="AE25" s="34" t="s">
        <v>129</v>
      </c>
      <c r="AF25" s="34"/>
      <c r="AG25" s="34"/>
      <c r="AH25" s="34"/>
      <c r="AI25" s="34"/>
      <c r="AJ25" s="34"/>
      <c r="AK25" s="34"/>
      <c r="AL25" s="34"/>
      <c r="AN25" s="59"/>
    </row>
    <row r="26" spans="1:40" s="30" customFormat="1" ht="11.25" customHeight="1">
      <c r="A26" s="32" t="s">
        <v>92</v>
      </c>
      <c r="B26" s="30" t="s">
        <v>93</v>
      </c>
      <c r="C26" s="33">
        <v>54</v>
      </c>
      <c r="D26" s="33">
        <v>58</v>
      </c>
      <c r="E26" s="33">
        <v>65</v>
      </c>
      <c r="F26" s="33">
        <v>60</v>
      </c>
      <c r="G26" s="33">
        <v>71</v>
      </c>
      <c r="H26" s="33">
        <v>59</v>
      </c>
      <c r="I26" s="33">
        <v>50</v>
      </c>
      <c r="J26" s="33">
        <v>46</v>
      </c>
      <c r="K26" s="33">
        <v>64</v>
      </c>
      <c r="L26" s="33">
        <v>82</v>
      </c>
      <c r="M26" s="33">
        <v>70</v>
      </c>
      <c r="N26" s="55">
        <v>56</v>
      </c>
      <c r="O26" s="57">
        <v>54</v>
      </c>
      <c r="P26" s="33">
        <v>60</v>
      </c>
      <c r="Q26" s="33">
        <v>73</v>
      </c>
      <c r="R26" s="33">
        <v>61</v>
      </c>
      <c r="S26" s="57">
        <v>60</v>
      </c>
      <c r="T26" s="33"/>
      <c r="U26" s="33"/>
      <c r="V26" s="57"/>
      <c r="W26" s="33"/>
      <c r="X26" s="68"/>
      <c r="Y26" s="54"/>
      <c r="Z26" s="55"/>
      <c r="AA26" s="34">
        <v>0</v>
      </c>
      <c r="AB26" s="34">
        <v>3.448275862068968</v>
      </c>
      <c r="AC26" s="34">
        <v>12.307692307692307</v>
      </c>
      <c r="AD26" s="34">
        <v>1.6666666666666714</v>
      </c>
      <c r="AE26" s="34">
        <v>-15.49295774647888</v>
      </c>
      <c r="AF26" s="34"/>
      <c r="AG26" s="34"/>
      <c r="AH26" s="34"/>
      <c r="AI26" s="34"/>
      <c r="AJ26" s="34"/>
      <c r="AK26" s="34"/>
      <c r="AL26" s="34"/>
      <c r="AN26" s="58"/>
    </row>
    <row r="27" spans="1:40" s="30" customFormat="1" ht="11.25" customHeight="1">
      <c r="A27" s="32" t="s">
        <v>94</v>
      </c>
      <c r="B27" s="30" t="s">
        <v>95</v>
      </c>
      <c r="C27" s="33">
        <v>25</v>
      </c>
      <c r="D27" s="33">
        <v>15</v>
      </c>
      <c r="E27" s="33">
        <v>31</v>
      </c>
      <c r="F27" s="33">
        <v>25</v>
      </c>
      <c r="G27" s="33">
        <v>22</v>
      </c>
      <c r="H27" s="33">
        <v>28</v>
      </c>
      <c r="I27" s="33">
        <v>18</v>
      </c>
      <c r="J27" s="33">
        <v>14</v>
      </c>
      <c r="K27" s="33">
        <v>19</v>
      </c>
      <c r="L27" s="33">
        <v>26</v>
      </c>
      <c r="M27" s="33">
        <v>26</v>
      </c>
      <c r="N27" s="55">
        <v>24</v>
      </c>
      <c r="O27" s="57">
        <v>22</v>
      </c>
      <c r="P27" s="33">
        <v>20</v>
      </c>
      <c r="Q27" s="33">
        <v>29</v>
      </c>
      <c r="R27" s="33">
        <v>12</v>
      </c>
      <c r="S27" s="57">
        <v>26</v>
      </c>
      <c r="T27" s="33"/>
      <c r="U27" s="33"/>
      <c r="V27" s="57"/>
      <c r="W27" s="33"/>
      <c r="X27" s="68"/>
      <c r="Y27" s="54"/>
      <c r="Z27" s="55"/>
      <c r="AA27" s="34">
        <v>-12</v>
      </c>
      <c r="AB27" s="34">
        <v>33.33333333333334</v>
      </c>
      <c r="AC27" s="34">
        <v>-6.451612903225808</v>
      </c>
      <c r="AD27" s="34">
        <v>-52</v>
      </c>
      <c r="AE27" s="34">
        <v>18.181818181818187</v>
      </c>
      <c r="AF27" s="34"/>
      <c r="AG27" s="34"/>
      <c r="AH27" s="34"/>
      <c r="AI27" s="34"/>
      <c r="AJ27" s="34"/>
      <c r="AK27" s="34"/>
      <c r="AL27" s="34"/>
      <c r="AN27" s="58"/>
    </row>
    <row r="28" spans="1:40" s="30" customFormat="1" ht="11.25" customHeight="1">
      <c r="A28" s="32" t="s">
        <v>96</v>
      </c>
      <c r="B28" s="30" t="s">
        <v>97</v>
      </c>
      <c r="C28" s="33">
        <v>37</v>
      </c>
      <c r="D28" s="33">
        <v>45</v>
      </c>
      <c r="E28" s="33">
        <v>53</v>
      </c>
      <c r="F28" s="33">
        <v>37</v>
      </c>
      <c r="G28" s="33">
        <v>47</v>
      </c>
      <c r="H28" s="33">
        <v>50</v>
      </c>
      <c r="I28" s="33">
        <v>42</v>
      </c>
      <c r="J28" s="33">
        <v>36</v>
      </c>
      <c r="K28" s="33">
        <v>47</v>
      </c>
      <c r="L28" s="33">
        <v>44</v>
      </c>
      <c r="M28" s="33">
        <v>58</v>
      </c>
      <c r="N28" s="55">
        <v>47</v>
      </c>
      <c r="O28" s="57">
        <v>34</v>
      </c>
      <c r="P28" s="33">
        <v>36</v>
      </c>
      <c r="Q28" s="33">
        <v>43</v>
      </c>
      <c r="R28" s="33">
        <v>30</v>
      </c>
      <c r="S28" s="57">
        <v>52</v>
      </c>
      <c r="T28" s="33"/>
      <c r="U28" s="33"/>
      <c r="V28" s="57"/>
      <c r="W28" s="33"/>
      <c r="X28" s="68"/>
      <c r="Y28" s="54"/>
      <c r="Z28" s="55"/>
      <c r="AA28" s="34">
        <v>-8.108108108108112</v>
      </c>
      <c r="AB28" s="34">
        <v>-20</v>
      </c>
      <c r="AC28" s="34">
        <v>-18.867924528301884</v>
      </c>
      <c r="AD28" s="34">
        <v>-18.91891891891892</v>
      </c>
      <c r="AE28" s="34">
        <v>10.63829787234043</v>
      </c>
      <c r="AF28" s="34"/>
      <c r="AG28" s="34"/>
      <c r="AH28" s="34"/>
      <c r="AI28" s="34"/>
      <c r="AJ28" s="34"/>
      <c r="AK28" s="34"/>
      <c r="AL28" s="34"/>
      <c r="AN28" s="58"/>
    </row>
    <row r="29" spans="1:40" s="35" customFormat="1" ht="11.25" customHeight="1">
      <c r="A29" s="32" t="s">
        <v>98</v>
      </c>
      <c r="B29" s="30" t="s">
        <v>99</v>
      </c>
      <c r="C29" s="33">
        <v>53</v>
      </c>
      <c r="D29" s="33">
        <v>65</v>
      </c>
      <c r="E29" s="33">
        <v>58</v>
      </c>
      <c r="F29" s="33">
        <v>61</v>
      </c>
      <c r="G29" s="33">
        <v>52</v>
      </c>
      <c r="H29" s="33">
        <v>52</v>
      </c>
      <c r="I29" s="33">
        <v>36</v>
      </c>
      <c r="J29" s="33">
        <v>35</v>
      </c>
      <c r="K29" s="33">
        <v>41</v>
      </c>
      <c r="L29" s="33">
        <v>70</v>
      </c>
      <c r="M29" s="33">
        <v>75</v>
      </c>
      <c r="N29" s="55">
        <v>54</v>
      </c>
      <c r="O29" s="57">
        <v>66</v>
      </c>
      <c r="P29" s="33">
        <v>53</v>
      </c>
      <c r="Q29" s="33">
        <v>74</v>
      </c>
      <c r="R29" s="33">
        <v>58</v>
      </c>
      <c r="S29" s="57">
        <v>75</v>
      </c>
      <c r="T29" s="33"/>
      <c r="U29" s="33"/>
      <c r="V29" s="57"/>
      <c r="W29" s="33"/>
      <c r="X29" s="68"/>
      <c r="Y29" s="54"/>
      <c r="Z29" s="55"/>
      <c r="AA29" s="34">
        <v>24.52830188679245</v>
      </c>
      <c r="AB29" s="34">
        <v>-18.461538461538467</v>
      </c>
      <c r="AC29" s="34">
        <v>27.58620689655173</v>
      </c>
      <c r="AD29" s="34">
        <v>-4.918032786885249</v>
      </c>
      <c r="AE29" s="34">
        <v>44.230769230769226</v>
      </c>
      <c r="AF29" s="34"/>
      <c r="AG29" s="34"/>
      <c r="AH29" s="34"/>
      <c r="AI29" s="34"/>
      <c r="AJ29" s="34"/>
      <c r="AK29" s="34"/>
      <c r="AL29" s="34"/>
      <c r="AN29" s="58"/>
    </row>
    <row r="30" spans="1:40" s="30" customFormat="1" ht="11.25" customHeight="1">
      <c r="A30" s="32" t="s">
        <v>100</v>
      </c>
      <c r="B30" s="30" t="s">
        <v>101</v>
      </c>
      <c r="C30" s="33">
        <v>27</v>
      </c>
      <c r="D30" s="33">
        <v>34</v>
      </c>
      <c r="E30" s="33">
        <v>42</v>
      </c>
      <c r="F30" s="33">
        <v>29</v>
      </c>
      <c r="G30" s="33">
        <v>43</v>
      </c>
      <c r="H30" s="33">
        <v>35</v>
      </c>
      <c r="I30" s="33">
        <v>22</v>
      </c>
      <c r="J30" s="33">
        <v>24</v>
      </c>
      <c r="K30" s="33">
        <v>26</v>
      </c>
      <c r="L30" s="33">
        <v>33</v>
      </c>
      <c r="M30" s="33">
        <v>33</v>
      </c>
      <c r="N30" s="55">
        <v>33</v>
      </c>
      <c r="O30" s="57">
        <v>32</v>
      </c>
      <c r="P30" s="33">
        <v>21</v>
      </c>
      <c r="Q30" s="33">
        <v>34</v>
      </c>
      <c r="R30" s="33">
        <v>31</v>
      </c>
      <c r="S30" s="57">
        <v>39</v>
      </c>
      <c r="T30" s="33"/>
      <c r="U30" s="33"/>
      <c r="V30" s="57"/>
      <c r="W30" s="33"/>
      <c r="X30" s="68"/>
      <c r="Y30" s="54"/>
      <c r="Z30" s="55"/>
      <c r="AA30" s="34">
        <v>18.51851851851852</v>
      </c>
      <c r="AB30" s="34">
        <v>-38.23529411764706</v>
      </c>
      <c r="AC30" s="34">
        <v>-19.04761904761905</v>
      </c>
      <c r="AD30" s="34">
        <v>6.896551724137936</v>
      </c>
      <c r="AE30" s="34">
        <v>-9.302325581395351</v>
      </c>
      <c r="AF30" s="34"/>
      <c r="AG30" s="34"/>
      <c r="AH30" s="34"/>
      <c r="AI30" s="34"/>
      <c r="AJ30" s="34"/>
      <c r="AK30" s="34"/>
      <c r="AL30" s="34"/>
      <c r="AN30" s="58"/>
    </row>
    <row r="31" spans="1:40" s="30" customFormat="1" ht="11.25" customHeight="1">
      <c r="A31" s="32" t="s">
        <v>102</v>
      </c>
      <c r="B31" s="30" t="s">
        <v>103</v>
      </c>
      <c r="C31" s="33">
        <v>25</v>
      </c>
      <c r="D31" s="33">
        <v>24</v>
      </c>
      <c r="E31" s="33">
        <v>33</v>
      </c>
      <c r="F31" s="33">
        <v>18</v>
      </c>
      <c r="G31" s="33">
        <v>17</v>
      </c>
      <c r="H31" s="33">
        <v>21</v>
      </c>
      <c r="I31" s="33">
        <v>19</v>
      </c>
      <c r="J31" s="33">
        <v>11</v>
      </c>
      <c r="K31" s="33">
        <v>15</v>
      </c>
      <c r="L31" s="33">
        <v>23</v>
      </c>
      <c r="M31" s="33">
        <v>23</v>
      </c>
      <c r="N31" s="55">
        <v>26</v>
      </c>
      <c r="O31" s="57">
        <v>22</v>
      </c>
      <c r="P31" s="33">
        <v>16</v>
      </c>
      <c r="Q31" s="33">
        <v>18</v>
      </c>
      <c r="R31" s="33">
        <v>19</v>
      </c>
      <c r="S31" s="57">
        <v>17</v>
      </c>
      <c r="T31" s="33"/>
      <c r="U31" s="33"/>
      <c r="V31" s="57"/>
      <c r="W31" s="33"/>
      <c r="X31" s="68"/>
      <c r="Y31" s="54"/>
      <c r="Z31" s="55"/>
      <c r="AA31" s="34">
        <v>-12</v>
      </c>
      <c r="AB31" s="34">
        <v>-33.33333333333333</v>
      </c>
      <c r="AC31" s="34">
        <v>-45.45454545454545</v>
      </c>
      <c r="AD31" s="34">
        <v>5.555555555555557</v>
      </c>
      <c r="AE31" s="34">
        <v>0</v>
      </c>
      <c r="AF31" s="34"/>
      <c r="AG31" s="34"/>
      <c r="AH31" s="34"/>
      <c r="AI31" s="34"/>
      <c r="AJ31" s="34"/>
      <c r="AK31" s="34"/>
      <c r="AL31" s="34"/>
      <c r="AN31" s="58"/>
    </row>
    <row r="32" spans="1:40" s="30" customFormat="1" ht="11.25" customHeight="1">
      <c r="A32" s="32" t="s">
        <v>104</v>
      </c>
      <c r="B32" s="30" t="s">
        <v>105</v>
      </c>
      <c r="C32" s="33">
        <v>0</v>
      </c>
      <c r="D32" s="33">
        <v>1</v>
      </c>
      <c r="E32" s="33">
        <v>0</v>
      </c>
      <c r="F32" s="33">
        <v>1</v>
      </c>
      <c r="G32" s="33">
        <v>3</v>
      </c>
      <c r="H32" s="33">
        <v>0</v>
      </c>
      <c r="I32" s="33">
        <v>0</v>
      </c>
      <c r="J32" s="33">
        <v>0</v>
      </c>
      <c r="K32" s="33">
        <v>1</v>
      </c>
      <c r="L32" s="33">
        <v>2</v>
      </c>
      <c r="M32" s="33">
        <v>3</v>
      </c>
      <c r="N32" s="55">
        <v>1</v>
      </c>
      <c r="O32" s="57">
        <v>1</v>
      </c>
      <c r="P32" s="33">
        <v>1</v>
      </c>
      <c r="Q32" s="33">
        <v>1</v>
      </c>
      <c r="R32" s="33">
        <v>1</v>
      </c>
      <c r="S32" s="57">
        <v>4</v>
      </c>
      <c r="T32" s="33"/>
      <c r="U32" s="33"/>
      <c r="V32" s="57"/>
      <c r="W32" s="33"/>
      <c r="X32" s="68"/>
      <c r="Y32" s="54"/>
      <c r="Z32" s="55"/>
      <c r="AA32" s="34" t="s">
        <v>129</v>
      </c>
      <c r="AB32" s="34">
        <v>0</v>
      </c>
      <c r="AC32" s="34" t="s">
        <v>129</v>
      </c>
      <c r="AD32" s="34">
        <v>0</v>
      </c>
      <c r="AE32" s="34">
        <v>33.33333333333334</v>
      </c>
      <c r="AF32" s="34"/>
      <c r="AG32" s="34"/>
      <c r="AH32" s="34"/>
      <c r="AI32" s="34"/>
      <c r="AJ32" s="34"/>
      <c r="AK32" s="34"/>
      <c r="AL32" s="34"/>
      <c r="AN32" s="59"/>
    </row>
    <row r="33" spans="1:40" s="30" customFormat="1" ht="11.25" customHeight="1">
      <c r="A33" s="32" t="s">
        <v>106</v>
      </c>
      <c r="B33" s="30" t="s">
        <v>107</v>
      </c>
      <c r="C33" s="33">
        <v>4</v>
      </c>
      <c r="D33" s="33">
        <v>1</v>
      </c>
      <c r="E33" s="33">
        <v>3</v>
      </c>
      <c r="F33" s="33">
        <v>3</v>
      </c>
      <c r="G33" s="33">
        <v>2</v>
      </c>
      <c r="H33" s="33">
        <v>4</v>
      </c>
      <c r="I33" s="33">
        <v>2</v>
      </c>
      <c r="J33" s="33">
        <v>6</v>
      </c>
      <c r="K33" s="33">
        <v>2</v>
      </c>
      <c r="L33" s="33">
        <v>4</v>
      </c>
      <c r="M33" s="33">
        <v>3</v>
      </c>
      <c r="N33" s="55">
        <v>7</v>
      </c>
      <c r="O33" s="57">
        <v>4</v>
      </c>
      <c r="P33" s="33">
        <v>3</v>
      </c>
      <c r="Q33" s="33">
        <v>3</v>
      </c>
      <c r="R33" s="33">
        <v>4</v>
      </c>
      <c r="S33" s="57">
        <v>1</v>
      </c>
      <c r="T33" s="33"/>
      <c r="U33" s="33"/>
      <c r="V33" s="57"/>
      <c r="W33" s="33"/>
      <c r="X33" s="68"/>
      <c r="Y33" s="54"/>
      <c r="Z33" s="55"/>
      <c r="AA33" s="34">
        <v>0</v>
      </c>
      <c r="AB33" s="34">
        <v>200</v>
      </c>
      <c r="AC33" s="34">
        <v>0</v>
      </c>
      <c r="AD33" s="34">
        <v>33.33333333333334</v>
      </c>
      <c r="AE33" s="34">
        <v>-50</v>
      </c>
      <c r="AF33" s="34"/>
      <c r="AG33" s="34"/>
      <c r="AH33" s="34"/>
      <c r="AI33" s="34"/>
      <c r="AJ33" s="34"/>
      <c r="AK33" s="34"/>
      <c r="AL33" s="34"/>
      <c r="AN33" s="59"/>
    </row>
    <row r="34" spans="1:40" s="30" customFormat="1" ht="11.25" customHeight="1">
      <c r="A34" s="32" t="s">
        <v>108</v>
      </c>
      <c r="B34" s="30" t="s">
        <v>109</v>
      </c>
      <c r="C34" s="33">
        <v>9</v>
      </c>
      <c r="D34" s="33">
        <v>10</v>
      </c>
      <c r="E34" s="33">
        <v>16</v>
      </c>
      <c r="F34" s="33">
        <v>12</v>
      </c>
      <c r="G34" s="33">
        <v>20</v>
      </c>
      <c r="H34" s="33">
        <v>15</v>
      </c>
      <c r="I34" s="33">
        <v>16</v>
      </c>
      <c r="J34" s="33">
        <v>15</v>
      </c>
      <c r="K34" s="33">
        <v>14</v>
      </c>
      <c r="L34" s="33">
        <v>18</v>
      </c>
      <c r="M34" s="33">
        <v>13</v>
      </c>
      <c r="N34" s="55">
        <v>9</v>
      </c>
      <c r="O34" s="57">
        <v>13</v>
      </c>
      <c r="P34" s="33">
        <v>11</v>
      </c>
      <c r="Q34" s="33">
        <v>13</v>
      </c>
      <c r="R34" s="33">
        <v>11</v>
      </c>
      <c r="S34" s="57">
        <v>15</v>
      </c>
      <c r="T34" s="33"/>
      <c r="U34" s="33"/>
      <c r="V34" s="57"/>
      <c r="W34" s="33"/>
      <c r="X34" s="68"/>
      <c r="Y34" s="54"/>
      <c r="Z34" s="55"/>
      <c r="AA34" s="34">
        <v>44.44444444444446</v>
      </c>
      <c r="AB34" s="34">
        <v>10</v>
      </c>
      <c r="AC34" s="34">
        <v>-18.75</v>
      </c>
      <c r="AD34" s="34">
        <v>-8.333333333333329</v>
      </c>
      <c r="AE34" s="34">
        <v>-25</v>
      </c>
      <c r="AF34" s="34"/>
      <c r="AG34" s="34"/>
      <c r="AH34" s="34"/>
      <c r="AI34" s="34"/>
      <c r="AJ34" s="34"/>
      <c r="AK34" s="34"/>
      <c r="AL34" s="34"/>
      <c r="AN34" s="58"/>
    </row>
    <row r="35" spans="1:40" s="30" customFormat="1" ht="11.25" customHeight="1">
      <c r="A35" s="32" t="s">
        <v>110</v>
      </c>
      <c r="B35" s="30" t="s">
        <v>111</v>
      </c>
      <c r="C35" s="33">
        <v>6</v>
      </c>
      <c r="D35" s="33">
        <v>2</v>
      </c>
      <c r="E35" s="33">
        <v>7</v>
      </c>
      <c r="F35" s="33">
        <v>6</v>
      </c>
      <c r="G35" s="33">
        <v>6</v>
      </c>
      <c r="H35" s="33">
        <v>9</v>
      </c>
      <c r="I35" s="33">
        <v>5</v>
      </c>
      <c r="J35" s="33">
        <v>4</v>
      </c>
      <c r="K35" s="33">
        <v>3</v>
      </c>
      <c r="L35" s="33">
        <v>7</v>
      </c>
      <c r="M35" s="33">
        <v>7</v>
      </c>
      <c r="N35" s="55">
        <v>5</v>
      </c>
      <c r="O35" s="57">
        <v>4</v>
      </c>
      <c r="P35" s="33">
        <v>2</v>
      </c>
      <c r="Q35" s="33">
        <v>2</v>
      </c>
      <c r="R35" s="33">
        <v>7</v>
      </c>
      <c r="S35" s="57">
        <v>1</v>
      </c>
      <c r="T35" s="33"/>
      <c r="U35" s="33"/>
      <c r="V35" s="57"/>
      <c r="W35" s="33"/>
      <c r="X35" s="68"/>
      <c r="Y35" s="54"/>
      <c r="Z35" s="55"/>
      <c r="AA35" s="34">
        <v>-33.33333333333333</v>
      </c>
      <c r="AB35" s="34">
        <v>0</v>
      </c>
      <c r="AC35" s="34">
        <v>-71.42857142857143</v>
      </c>
      <c r="AD35" s="34">
        <v>16.66666666666667</v>
      </c>
      <c r="AE35" s="34">
        <v>-83.33333333333333</v>
      </c>
      <c r="AF35" s="34"/>
      <c r="AG35" s="34"/>
      <c r="AH35" s="34"/>
      <c r="AI35" s="34"/>
      <c r="AJ35" s="34"/>
      <c r="AK35" s="34"/>
      <c r="AL35" s="34"/>
      <c r="AN35" s="58"/>
    </row>
    <row r="36" spans="1:40" s="30" customFormat="1" ht="11.25" customHeight="1">
      <c r="A36" s="32" t="s">
        <v>112</v>
      </c>
      <c r="B36" s="30" t="s">
        <v>113</v>
      </c>
      <c r="C36" s="33">
        <v>9</v>
      </c>
      <c r="D36" s="33">
        <v>15</v>
      </c>
      <c r="E36" s="33">
        <v>15</v>
      </c>
      <c r="F36" s="33">
        <v>15</v>
      </c>
      <c r="G36" s="33">
        <v>15</v>
      </c>
      <c r="H36" s="33">
        <v>13</v>
      </c>
      <c r="I36" s="33">
        <v>17</v>
      </c>
      <c r="J36" s="33">
        <v>12</v>
      </c>
      <c r="K36" s="33">
        <v>17</v>
      </c>
      <c r="L36" s="33">
        <v>22</v>
      </c>
      <c r="M36" s="33">
        <v>19</v>
      </c>
      <c r="N36" s="55">
        <v>21</v>
      </c>
      <c r="O36" s="57">
        <v>13</v>
      </c>
      <c r="P36" s="33">
        <v>11</v>
      </c>
      <c r="Q36" s="33">
        <v>12</v>
      </c>
      <c r="R36" s="33">
        <v>15</v>
      </c>
      <c r="S36" s="57">
        <v>9</v>
      </c>
      <c r="T36" s="33"/>
      <c r="U36" s="33"/>
      <c r="V36" s="57"/>
      <c r="W36" s="33"/>
      <c r="X36" s="68"/>
      <c r="Y36" s="54"/>
      <c r="Z36" s="55"/>
      <c r="AA36" s="34">
        <v>44.44444444444446</v>
      </c>
      <c r="AB36" s="34">
        <v>-26.66666666666667</v>
      </c>
      <c r="AC36" s="34">
        <v>-20</v>
      </c>
      <c r="AD36" s="34">
        <v>0</v>
      </c>
      <c r="AE36" s="34">
        <v>-40</v>
      </c>
      <c r="AF36" s="34"/>
      <c r="AG36" s="34"/>
      <c r="AH36" s="34"/>
      <c r="AI36" s="34"/>
      <c r="AJ36" s="34"/>
      <c r="AK36" s="34"/>
      <c r="AL36" s="34"/>
      <c r="AN36" s="58"/>
    </row>
    <row r="37" spans="1:40" s="30" customFormat="1" ht="11.25" customHeight="1">
      <c r="A37" s="32" t="s">
        <v>114</v>
      </c>
      <c r="B37" s="30" t="s">
        <v>115</v>
      </c>
      <c r="C37" s="33">
        <v>2</v>
      </c>
      <c r="D37" s="33">
        <v>0</v>
      </c>
      <c r="E37" s="33">
        <v>2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2</v>
      </c>
      <c r="L37" s="33">
        <v>1</v>
      </c>
      <c r="M37" s="33">
        <v>1</v>
      </c>
      <c r="N37" s="55">
        <v>2</v>
      </c>
      <c r="O37" s="60">
        <v>2</v>
      </c>
      <c r="P37" s="33">
        <v>1</v>
      </c>
      <c r="Q37" s="33">
        <v>3</v>
      </c>
      <c r="R37" s="33">
        <v>1</v>
      </c>
      <c r="S37" s="57">
        <v>1</v>
      </c>
      <c r="T37" s="33"/>
      <c r="U37" s="33"/>
      <c r="V37" s="57"/>
      <c r="W37" s="33"/>
      <c r="X37" s="68"/>
      <c r="Y37" s="54"/>
      <c r="Z37" s="55"/>
      <c r="AA37" s="34">
        <v>0</v>
      </c>
      <c r="AB37" s="34" t="s">
        <v>129</v>
      </c>
      <c r="AC37" s="34">
        <v>50</v>
      </c>
      <c r="AD37" s="34">
        <v>0</v>
      </c>
      <c r="AE37" s="34" t="s">
        <v>129</v>
      </c>
      <c r="AF37" s="34"/>
      <c r="AG37" s="34"/>
      <c r="AH37" s="34"/>
      <c r="AI37" s="34"/>
      <c r="AJ37" s="34"/>
      <c r="AK37" s="34"/>
      <c r="AL37" s="34"/>
      <c r="AN37" s="59"/>
    </row>
    <row r="38" spans="1:40" s="30" customFormat="1" ht="11.25" customHeight="1">
      <c r="A38" s="32" t="s">
        <v>116</v>
      </c>
      <c r="B38" s="30" t="s">
        <v>117</v>
      </c>
      <c r="C38" s="33">
        <v>67</v>
      </c>
      <c r="D38" s="33">
        <v>75</v>
      </c>
      <c r="E38" s="33">
        <v>82</v>
      </c>
      <c r="F38" s="33">
        <v>61</v>
      </c>
      <c r="G38" s="33">
        <v>73</v>
      </c>
      <c r="H38" s="33">
        <v>67</v>
      </c>
      <c r="I38" s="33">
        <v>50</v>
      </c>
      <c r="J38" s="33">
        <v>54</v>
      </c>
      <c r="K38" s="33">
        <v>50</v>
      </c>
      <c r="L38" s="33">
        <v>92</v>
      </c>
      <c r="M38" s="33">
        <v>94</v>
      </c>
      <c r="N38" s="55">
        <v>76</v>
      </c>
      <c r="O38" s="57">
        <v>76</v>
      </c>
      <c r="P38" s="33">
        <v>57</v>
      </c>
      <c r="Q38" s="33">
        <v>64</v>
      </c>
      <c r="R38" s="33">
        <v>61</v>
      </c>
      <c r="S38" s="57">
        <v>68</v>
      </c>
      <c r="T38" s="33"/>
      <c r="U38" s="33"/>
      <c r="V38" s="57"/>
      <c r="W38" s="33"/>
      <c r="X38" s="68"/>
      <c r="Y38" s="54"/>
      <c r="Z38" s="55"/>
      <c r="AA38" s="34">
        <v>13.43283582089552</v>
      </c>
      <c r="AB38" s="34">
        <v>-24</v>
      </c>
      <c r="AC38" s="34">
        <v>-21.951219512195124</v>
      </c>
      <c r="AD38" s="34">
        <v>0</v>
      </c>
      <c r="AE38" s="34">
        <v>-6.849315068493155</v>
      </c>
      <c r="AF38" s="34"/>
      <c r="AG38" s="34"/>
      <c r="AH38" s="34"/>
      <c r="AI38" s="34"/>
      <c r="AJ38" s="34"/>
      <c r="AK38" s="34"/>
      <c r="AL38" s="34"/>
      <c r="AN38" s="58"/>
    </row>
    <row r="39" spans="1:40" s="30" customFormat="1" ht="11.25" customHeight="1">
      <c r="A39" s="32" t="s">
        <v>118</v>
      </c>
      <c r="B39" s="30" t="s">
        <v>119</v>
      </c>
      <c r="C39" s="33">
        <v>3</v>
      </c>
      <c r="D39" s="33">
        <v>3</v>
      </c>
      <c r="E39" s="33">
        <v>2</v>
      </c>
      <c r="F39" s="33">
        <v>4</v>
      </c>
      <c r="G39" s="33">
        <v>2</v>
      </c>
      <c r="H39" s="33">
        <v>0</v>
      </c>
      <c r="I39" s="33">
        <v>3</v>
      </c>
      <c r="J39" s="33">
        <v>4</v>
      </c>
      <c r="K39" s="33">
        <v>5</v>
      </c>
      <c r="L39" s="33">
        <v>3</v>
      </c>
      <c r="M39" s="33">
        <v>6</v>
      </c>
      <c r="N39" s="55">
        <v>2</v>
      </c>
      <c r="O39" s="57">
        <v>8</v>
      </c>
      <c r="P39" s="33">
        <v>3</v>
      </c>
      <c r="Q39" s="33">
        <v>2</v>
      </c>
      <c r="R39" s="33">
        <v>5</v>
      </c>
      <c r="S39" s="57">
        <v>2</v>
      </c>
      <c r="T39" s="33"/>
      <c r="U39" s="33"/>
      <c r="V39" s="57"/>
      <c r="W39" s="33"/>
      <c r="X39" s="68"/>
      <c r="Y39" s="54"/>
      <c r="AA39" s="34">
        <v>166.66666666666669</v>
      </c>
      <c r="AB39" s="34">
        <v>0</v>
      </c>
      <c r="AC39" s="34">
        <v>0</v>
      </c>
      <c r="AD39" s="34">
        <v>25</v>
      </c>
      <c r="AE39" s="34">
        <v>0</v>
      </c>
      <c r="AF39" s="34"/>
      <c r="AG39" s="34"/>
      <c r="AH39" s="34"/>
      <c r="AI39" s="34"/>
      <c r="AJ39" s="34"/>
      <c r="AK39" s="34"/>
      <c r="AL39" s="34"/>
      <c r="AN39" s="59"/>
    </row>
    <row r="40" spans="1:40" s="30" customFormat="1" ht="11.25" customHeight="1">
      <c r="A40" s="32" t="s">
        <v>120</v>
      </c>
      <c r="B40" s="30" t="s">
        <v>121</v>
      </c>
      <c r="C40" s="33">
        <v>6</v>
      </c>
      <c r="D40" s="33">
        <v>8</v>
      </c>
      <c r="E40" s="33">
        <v>2</v>
      </c>
      <c r="F40" s="33">
        <v>7</v>
      </c>
      <c r="G40" s="33">
        <v>10</v>
      </c>
      <c r="H40" s="33">
        <v>3</v>
      </c>
      <c r="I40" s="33">
        <v>2</v>
      </c>
      <c r="J40" s="33">
        <v>6</v>
      </c>
      <c r="K40" s="33">
        <v>3</v>
      </c>
      <c r="L40" s="33">
        <v>6</v>
      </c>
      <c r="M40" s="33">
        <v>5</v>
      </c>
      <c r="N40" s="55">
        <v>4</v>
      </c>
      <c r="O40" s="57">
        <v>2</v>
      </c>
      <c r="P40" s="33">
        <v>1</v>
      </c>
      <c r="Q40" s="33">
        <v>6</v>
      </c>
      <c r="R40" s="33">
        <v>2</v>
      </c>
      <c r="S40" s="57">
        <v>4</v>
      </c>
      <c r="T40" s="33"/>
      <c r="U40" s="33"/>
      <c r="V40" s="57"/>
      <c r="W40" s="33"/>
      <c r="X40" s="68"/>
      <c r="Y40" s="54"/>
      <c r="AA40" s="34">
        <v>-66.66666666666666</v>
      </c>
      <c r="AB40" s="34">
        <v>-87.5</v>
      </c>
      <c r="AC40" s="34">
        <v>200</v>
      </c>
      <c r="AD40" s="34">
        <v>-71.42857142857143</v>
      </c>
      <c r="AE40" s="34">
        <v>-60</v>
      </c>
      <c r="AF40" s="34"/>
      <c r="AG40" s="34"/>
      <c r="AH40" s="34"/>
      <c r="AI40" s="34"/>
      <c r="AJ40" s="34"/>
      <c r="AK40" s="34"/>
      <c r="AL40" s="34"/>
      <c r="AN40" s="59"/>
    </row>
    <row r="41" spans="1:40" s="30" customFormat="1" ht="11.25" customHeight="1">
      <c r="A41" s="32" t="s">
        <v>122</v>
      </c>
      <c r="B41" s="30" t="s">
        <v>123</v>
      </c>
      <c r="C41" s="33">
        <v>0</v>
      </c>
      <c r="D41" s="33">
        <v>0</v>
      </c>
      <c r="E41" s="33">
        <v>0</v>
      </c>
      <c r="F41" s="33">
        <v>1</v>
      </c>
      <c r="G41" s="33">
        <v>1</v>
      </c>
      <c r="H41" s="33">
        <v>0</v>
      </c>
      <c r="I41" s="33">
        <v>1</v>
      </c>
      <c r="J41" s="33">
        <v>0</v>
      </c>
      <c r="K41" s="33">
        <v>0</v>
      </c>
      <c r="L41" s="33">
        <v>2</v>
      </c>
      <c r="M41" s="33">
        <v>3</v>
      </c>
      <c r="N41" s="55">
        <v>1</v>
      </c>
      <c r="O41" s="57" t="s">
        <v>723</v>
      </c>
      <c r="P41" s="33" t="s">
        <v>723</v>
      </c>
      <c r="Q41" s="33">
        <v>0</v>
      </c>
      <c r="R41" s="33" t="s">
        <v>723</v>
      </c>
      <c r="S41" s="57" t="s">
        <v>723</v>
      </c>
      <c r="T41" s="33"/>
      <c r="U41" s="33"/>
      <c r="V41" s="57"/>
      <c r="W41" s="33"/>
      <c r="X41" s="68"/>
      <c r="Y41" s="54"/>
      <c r="AA41" s="34" t="s">
        <v>129</v>
      </c>
      <c r="AB41" s="34" t="s">
        <v>129</v>
      </c>
      <c r="AC41" s="34" t="s">
        <v>129</v>
      </c>
      <c r="AD41" s="34">
        <v>-100</v>
      </c>
      <c r="AE41" s="34">
        <v>-100</v>
      </c>
      <c r="AF41" s="34"/>
      <c r="AG41" s="34"/>
      <c r="AH41" s="34"/>
      <c r="AI41" s="34"/>
      <c r="AJ41" s="34"/>
      <c r="AK41" s="34"/>
      <c r="AL41" s="34"/>
      <c r="AN41" s="59"/>
    </row>
    <row r="42" spans="1:40" s="30" customFormat="1" ht="11.25" customHeight="1">
      <c r="A42" s="32" t="s">
        <v>124</v>
      </c>
      <c r="B42" s="30" t="s">
        <v>125</v>
      </c>
      <c r="C42" s="33">
        <v>23</v>
      </c>
      <c r="D42" s="33">
        <v>15</v>
      </c>
      <c r="E42" s="33">
        <v>15</v>
      </c>
      <c r="F42" s="33">
        <v>14</v>
      </c>
      <c r="G42" s="33">
        <v>17</v>
      </c>
      <c r="H42" s="33">
        <v>21</v>
      </c>
      <c r="I42" s="33">
        <v>11</v>
      </c>
      <c r="J42" s="33">
        <v>11</v>
      </c>
      <c r="K42" s="33">
        <v>18</v>
      </c>
      <c r="L42" s="33">
        <v>18</v>
      </c>
      <c r="M42" s="33">
        <v>24</v>
      </c>
      <c r="N42" s="55">
        <v>13</v>
      </c>
      <c r="O42" s="57">
        <v>26</v>
      </c>
      <c r="P42" s="33">
        <v>15</v>
      </c>
      <c r="Q42" s="33">
        <v>16</v>
      </c>
      <c r="R42" s="33">
        <v>21</v>
      </c>
      <c r="S42" s="57">
        <v>23</v>
      </c>
      <c r="T42" s="33"/>
      <c r="U42" s="33"/>
      <c r="V42" s="57"/>
      <c r="W42" s="33"/>
      <c r="X42" s="68"/>
      <c r="Y42" s="54"/>
      <c r="AA42" s="34">
        <v>13.043478260869563</v>
      </c>
      <c r="AB42" s="34">
        <v>0</v>
      </c>
      <c r="AC42" s="34">
        <v>6.666666666666671</v>
      </c>
      <c r="AD42" s="34">
        <v>50</v>
      </c>
      <c r="AE42" s="34">
        <v>35.29411764705881</v>
      </c>
      <c r="AF42" s="34"/>
      <c r="AG42" s="34"/>
      <c r="AH42" s="34"/>
      <c r="AI42" s="34"/>
      <c r="AJ42" s="34"/>
      <c r="AK42" s="34"/>
      <c r="AL42" s="34"/>
      <c r="AN42" s="58"/>
    </row>
    <row r="43" spans="1:45" s="30" customFormat="1" ht="11.25" customHeight="1">
      <c r="A43" s="32" t="s">
        <v>126</v>
      </c>
      <c r="B43" s="30" t="s">
        <v>127</v>
      </c>
      <c r="C43" s="33">
        <v>97</v>
      </c>
      <c r="D43" s="33">
        <v>104</v>
      </c>
      <c r="E43" s="33">
        <v>98</v>
      </c>
      <c r="F43" s="33">
        <v>92</v>
      </c>
      <c r="G43" s="33">
        <v>115</v>
      </c>
      <c r="H43" s="33">
        <v>97</v>
      </c>
      <c r="I43" s="33">
        <v>68</v>
      </c>
      <c r="J43" s="33">
        <v>60</v>
      </c>
      <c r="K43" s="33">
        <v>78</v>
      </c>
      <c r="L43" s="33">
        <v>113</v>
      </c>
      <c r="M43" s="33">
        <v>110</v>
      </c>
      <c r="N43" s="55">
        <v>104</v>
      </c>
      <c r="O43" s="57">
        <v>97</v>
      </c>
      <c r="P43" s="33">
        <v>73</v>
      </c>
      <c r="Q43" s="33">
        <v>103</v>
      </c>
      <c r="R43" s="33">
        <v>104</v>
      </c>
      <c r="S43" s="57">
        <v>111</v>
      </c>
      <c r="T43" s="33"/>
      <c r="U43" s="33"/>
      <c r="V43" s="57"/>
      <c r="W43" s="33"/>
      <c r="X43" s="68"/>
      <c r="Y43" s="54"/>
      <c r="AA43" s="34">
        <v>0</v>
      </c>
      <c r="AB43" s="34">
        <v>-29.807692307692307</v>
      </c>
      <c r="AC43" s="34">
        <v>5.102040816326536</v>
      </c>
      <c r="AD43" s="34">
        <v>13.043478260869563</v>
      </c>
      <c r="AE43" s="34">
        <v>-3.4782608695652186</v>
      </c>
      <c r="AF43" s="34"/>
      <c r="AG43" s="34"/>
      <c r="AH43" s="34"/>
      <c r="AI43" s="34"/>
      <c r="AJ43" s="34"/>
      <c r="AK43" s="34"/>
      <c r="AL43" s="34"/>
      <c r="AM43"/>
      <c r="AN43"/>
      <c r="AO43"/>
      <c r="AP43"/>
      <c r="AQ43"/>
      <c r="AR43"/>
      <c r="AS43"/>
    </row>
    <row r="44" spans="1:45" s="36" customFormat="1" ht="15" customHeight="1">
      <c r="A44" s="62" t="s">
        <v>128</v>
      </c>
      <c r="B44" s="63"/>
      <c r="C44" s="69">
        <v>493</v>
      </c>
      <c r="D44" s="69">
        <v>518</v>
      </c>
      <c r="E44" s="69">
        <v>581</v>
      </c>
      <c r="F44" s="69">
        <v>492</v>
      </c>
      <c r="G44" s="69">
        <v>557</v>
      </c>
      <c r="H44" s="69">
        <v>516</v>
      </c>
      <c r="I44" s="69">
        <v>402</v>
      </c>
      <c r="J44" s="69">
        <v>389</v>
      </c>
      <c r="K44" s="69">
        <v>444</v>
      </c>
      <c r="L44" s="69">
        <v>619</v>
      </c>
      <c r="M44" s="69">
        <v>632</v>
      </c>
      <c r="N44" s="61">
        <v>517</v>
      </c>
      <c r="O44" s="56">
        <v>523</v>
      </c>
      <c r="P44" s="56">
        <v>422</v>
      </c>
      <c r="Q44" s="56">
        <v>549</v>
      </c>
      <c r="R44" s="56">
        <v>483</v>
      </c>
      <c r="S44" s="56">
        <v>542</v>
      </c>
      <c r="T44" s="56"/>
      <c r="U44" s="56"/>
      <c r="V44" s="56"/>
      <c r="W44" s="56"/>
      <c r="X44" s="56"/>
      <c r="Y44" s="56"/>
      <c r="Z44" s="56"/>
      <c r="AA44" s="56">
        <v>6.085192697768761</v>
      </c>
      <c r="AB44" s="56">
        <v>-18.53281853281854</v>
      </c>
      <c r="AC44" s="56">
        <v>-5.507745266781413</v>
      </c>
      <c r="AD44" s="56">
        <v>-1.8292682926829258</v>
      </c>
      <c r="AE44" s="56">
        <v>-2.692998204667859</v>
      </c>
      <c r="AF44" s="56"/>
      <c r="AG44" s="56"/>
      <c r="AH44" s="56"/>
      <c r="AI44" s="56"/>
      <c r="AJ44" s="56"/>
      <c r="AK44" s="56"/>
      <c r="AL44" s="56"/>
      <c r="AM44"/>
      <c r="AN44"/>
      <c r="AO44"/>
      <c r="AP44"/>
      <c r="AQ44"/>
      <c r="AR44"/>
      <c r="AS44"/>
    </row>
    <row r="45" spans="1:45" s="30" customFormat="1" ht="12.75">
      <c r="A45" s="32"/>
      <c r="T45" s="33"/>
      <c r="X45" s="33"/>
      <c r="AM45"/>
      <c r="AN45"/>
      <c r="AO45"/>
      <c r="AP45"/>
      <c r="AQ45"/>
      <c r="AR45"/>
      <c r="AS45"/>
    </row>
    <row r="46" spans="1:45" s="30" customFormat="1" ht="12.75">
      <c r="A46" s="32"/>
      <c r="T46" s="33"/>
      <c r="X46" s="33"/>
      <c r="AM46"/>
      <c r="AN46"/>
      <c r="AO46"/>
      <c r="AP46"/>
      <c r="AQ46"/>
      <c r="AR46"/>
      <c r="AS46"/>
    </row>
    <row r="47" spans="1:24" s="30" customFormat="1" ht="12">
      <c r="A47" s="32"/>
      <c r="T47" s="33"/>
      <c r="X47" s="33"/>
    </row>
    <row r="48" spans="1:24" s="30" customFormat="1" ht="12">
      <c r="A48" s="32"/>
      <c r="T48" s="33"/>
      <c r="X48" s="33"/>
    </row>
    <row r="49" spans="1:24" s="30" customFormat="1" ht="12">
      <c r="A49" s="32"/>
      <c r="T49" s="33"/>
      <c r="X49" s="33"/>
    </row>
    <row r="50" spans="1:24" s="30" customFormat="1" ht="12">
      <c r="A50" s="32"/>
      <c r="T50" s="33"/>
      <c r="X50" s="33"/>
    </row>
    <row r="51" spans="1:24" s="30" customFormat="1" ht="12">
      <c r="A51" s="32"/>
      <c r="T51" s="33"/>
      <c r="X51" s="33"/>
    </row>
    <row r="52" spans="1:24" s="30" customFormat="1" ht="12">
      <c r="A52" s="32"/>
      <c r="T52" s="33"/>
      <c r="X52" s="33"/>
    </row>
    <row r="53" spans="1:24" s="30" customFormat="1" ht="12">
      <c r="A53" s="32"/>
      <c r="T53" s="33"/>
      <c r="X53" s="33"/>
    </row>
    <row r="54" spans="1:24" s="30" customFormat="1" ht="12">
      <c r="A54" s="32"/>
      <c r="T54" s="33"/>
      <c r="X54" s="33"/>
    </row>
    <row r="55" spans="1:24" s="30" customFormat="1" ht="12">
      <c r="A55" s="32"/>
      <c r="T55" s="33"/>
      <c r="X55" s="33"/>
    </row>
    <row r="56" spans="1:24" s="30" customFormat="1" ht="12">
      <c r="A56" s="32"/>
      <c r="T56" s="33"/>
      <c r="X56" s="33"/>
    </row>
    <row r="57" spans="1:24" s="30" customFormat="1" ht="12">
      <c r="A57" s="32"/>
      <c r="T57" s="33"/>
      <c r="X57" s="33"/>
    </row>
    <row r="58" spans="20:24" s="30" customFormat="1" ht="12">
      <c r="T58" s="33"/>
      <c r="X58" s="33"/>
    </row>
    <row r="59" spans="20:24" s="30" customFormat="1" ht="12">
      <c r="T59" s="33"/>
      <c r="X59" s="33"/>
    </row>
    <row r="60" spans="20:24" s="30" customFormat="1" ht="12">
      <c r="T60" s="33"/>
      <c r="X60" s="33"/>
    </row>
    <row r="61" spans="20:24" s="30" customFormat="1" ht="12">
      <c r="T61" s="33"/>
      <c r="X61" s="33"/>
    </row>
    <row r="62" spans="20:24" s="30" customFormat="1" ht="12">
      <c r="T62" s="33"/>
      <c r="X62" s="33"/>
    </row>
    <row r="63" spans="20:24" s="30" customFormat="1" ht="12">
      <c r="T63" s="33"/>
      <c r="X63" s="33"/>
    </row>
    <row r="64" spans="20:24" s="30" customFormat="1" ht="12">
      <c r="T64" s="33"/>
      <c r="X64" s="33"/>
    </row>
    <row r="65" spans="20:24" s="30" customFormat="1" ht="12">
      <c r="T65" s="33"/>
      <c r="X65" s="33"/>
    </row>
    <row r="66" spans="20:24" s="30" customFormat="1" ht="12">
      <c r="T66" s="33"/>
      <c r="X66" s="33"/>
    </row>
    <row r="67" spans="20:24" s="30" customFormat="1" ht="12">
      <c r="T67" s="33"/>
      <c r="X67" s="33"/>
    </row>
    <row r="68" spans="20:24" s="30" customFormat="1" ht="12">
      <c r="T68" s="33"/>
      <c r="X68" s="33"/>
    </row>
    <row r="69" spans="20:24" s="30" customFormat="1" ht="12">
      <c r="T69" s="33"/>
      <c r="X69" s="33"/>
    </row>
    <row r="70" spans="20:24" s="30" customFormat="1" ht="12">
      <c r="T70" s="33"/>
      <c r="X70" s="33"/>
    </row>
    <row r="71" spans="20:24" s="30" customFormat="1" ht="12">
      <c r="T71" s="33"/>
      <c r="X71" s="33"/>
    </row>
    <row r="72" spans="20:24" s="30" customFormat="1" ht="12">
      <c r="T72" s="33"/>
      <c r="X72" s="33"/>
    </row>
    <row r="73" spans="20:24" s="30" customFormat="1" ht="12">
      <c r="T73" s="33"/>
      <c r="X73" s="33"/>
    </row>
    <row r="74" spans="20:24" s="30" customFormat="1" ht="12">
      <c r="T74" s="33"/>
      <c r="X74" s="33"/>
    </row>
    <row r="75" spans="20:24" s="30" customFormat="1" ht="12">
      <c r="T75" s="33"/>
      <c r="X75" s="33"/>
    </row>
    <row r="76" spans="20:24" s="30" customFormat="1" ht="12">
      <c r="T76" s="33"/>
      <c r="X76" s="33"/>
    </row>
    <row r="77" spans="20:24" s="30" customFormat="1" ht="12">
      <c r="T77" s="33"/>
      <c r="X77" s="33"/>
    </row>
    <row r="78" spans="20:24" s="30" customFormat="1" ht="12">
      <c r="T78" s="33"/>
      <c r="X78" s="33"/>
    </row>
    <row r="79" spans="20:24" s="30" customFormat="1" ht="12">
      <c r="T79" s="33"/>
      <c r="X79" s="33"/>
    </row>
    <row r="80" spans="20:24" s="30" customFormat="1" ht="12">
      <c r="T80" s="33"/>
      <c r="X80" s="33"/>
    </row>
    <row r="81" spans="20:24" s="30" customFormat="1" ht="12">
      <c r="T81" s="33"/>
      <c r="X81" s="33"/>
    </row>
    <row r="82" spans="20:24" s="30" customFormat="1" ht="12">
      <c r="T82" s="33"/>
      <c r="X82" s="33"/>
    </row>
    <row r="83" spans="20:24" s="30" customFormat="1" ht="12">
      <c r="T83" s="33"/>
      <c r="X83" s="33"/>
    </row>
    <row r="84" spans="20:24" s="30" customFormat="1" ht="12">
      <c r="T84" s="33"/>
      <c r="X84" s="33"/>
    </row>
    <row r="85" spans="20:24" s="30" customFormat="1" ht="12">
      <c r="T85" s="33"/>
      <c r="X85" s="33"/>
    </row>
    <row r="86" spans="20:24" s="30" customFormat="1" ht="12">
      <c r="T86" s="33"/>
      <c r="X86" s="33"/>
    </row>
    <row r="87" spans="20:24" s="30" customFormat="1" ht="12">
      <c r="T87" s="33"/>
      <c r="X87" s="33"/>
    </row>
    <row r="88" spans="20:24" s="30" customFormat="1" ht="12">
      <c r="T88" s="33"/>
      <c r="X88" s="33"/>
    </row>
    <row r="89" spans="20:24" s="30" customFormat="1" ht="12">
      <c r="T89" s="33"/>
      <c r="X89" s="33"/>
    </row>
    <row r="90" spans="20:24" s="30" customFormat="1" ht="12">
      <c r="T90" s="33"/>
      <c r="X90" s="33"/>
    </row>
    <row r="91" spans="20:24" s="30" customFormat="1" ht="12">
      <c r="T91" s="33"/>
      <c r="X91" s="33"/>
    </row>
    <row r="92" spans="20:24" s="30" customFormat="1" ht="12">
      <c r="T92" s="33"/>
      <c r="X92" s="33"/>
    </row>
    <row r="93" spans="20:24" s="30" customFormat="1" ht="12">
      <c r="T93" s="33"/>
      <c r="X93" s="33"/>
    </row>
    <row r="94" spans="20:24" s="30" customFormat="1" ht="12">
      <c r="T94" s="33"/>
      <c r="X94" s="33"/>
    </row>
    <row r="95" spans="20:26" s="30" customFormat="1" ht="12.75">
      <c r="T95" s="33"/>
      <c r="X95" s="33"/>
      <c r="Z95"/>
    </row>
    <row r="96" spans="20:26" s="30" customFormat="1" ht="12.75">
      <c r="T96" s="33"/>
      <c r="X96" s="33"/>
      <c r="Z96"/>
    </row>
    <row r="97" spans="20:26" s="30" customFormat="1" ht="12.75">
      <c r="T97" s="33"/>
      <c r="X97" s="33"/>
      <c r="Z97"/>
    </row>
    <row r="98" spans="20:26" s="30" customFormat="1" ht="12.75">
      <c r="T98" s="33"/>
      <c r="X98" s="33"/>
      <c r="Z98"/>
    </row>
    <row r="99" spans="20:26" s="30" customFormat="1" ht="12.75">
      <c r="T99" s="33"/>
      <c r="X99" s="33"/>
      <c r="Z99"/>
    </row>
    <row r="100" spans="20:26" s="30" customFormat="1" ht="12.75">
      <c r="T100" s="33"/>
      <c r="X100" s="33"/>
      <c r="Z100"/>
    </row>
    <row r="101" spans="20:26" s="30" customFormat="1" ht="12.75">
      <c r="T101" s="33"/>
      <c r="X101" s="33"/>
      <c r="Z101"/>
    </row>
    <row r="102" spans="20:26" s="30" customFormat="1" ht="12.75">
      <c r="T102" s="33"/>
      <c r="X102" s="33"/>
      <c r="Z102"/>
    </row>
    <row r="103" spans="20:26" s="30" customFormat="1" ht="12.75">
      <c r="T103" s="33"/>
      <c r="X103" s="33"/>
      <c r="Z103"/>
    </row>
    <row r="104" spans="20:26" s="30" customFormat="1" ht="12.75">
      <c r="T104" s="33"/>
      <c r="X104" s="33"/>
      <c r="Z104"/>
    </row>
  </sheetData>
  <printOptions/>
  <pageMargins left="0.58" right="0.5" top="0.59" bottom="0.59" header="0.5" footer="0.5"/>
  <pageSetup horizontalDpi="600" verticalDpi="600" orientation="landscape" paperSize="9" r:id="rId1"/>
  <colBreaks count="2" manualBreakCount="2">
    <brk id="14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3" width="2.28125" style="0" customWidth="1"/>
    <col min="4" max="4" width="8.00390625" style="2" customWidth="1"/>
    <col min="5" max="5" width="5.421875" style="0" customWidth="1"/>
    <col min="6" max="6" width="7.00390625" style="0" customWidth="1"/>
    <col min="7" max="7" width="3.28125" style="0" customWidth="1"/>
    <col min="8" max="8" width="6.8515625" style="0" customWidth="1"/>
    <col min="9" max="9" width="3.28125" style="0" customWidth="1"/>
    <col min="10" max="11" width="4.28125" style="0" customWidth="1"/>
  </cols>
  <sheetData>
    <row r="1" ht="17.25" customHeight="1">
      <c r="A1" s="1" t="s">
        <v>792</v>
      </c>
    </row>
    <row r="2" spans="1:9" ht="12.75" customHeight="1">
      <c r="A2" s="3"/>
      <c r="B2" s="3"/>
      <c r="C2" s="3"/>
      <c r="D2" s="4"/>
      <c r="E2" s="3"/>
      <c r="F2" s="3"/>
      <c r="G2" s="3"/>
      <c r="H2" s="3"/>
      <c r="I2" s="3"/>
    </row>
    <row r="3" spans="1:9" s="6" customFormat="1" ht="12.75">
      <c r="A3" s="5" t="s">
        <v>0</v>
      </c>
      <c r="B3" s="6" t="s">
        <v>1</v>
      </c>
      <c r="D3" s="7"/>
      <c r="E3" s="8"/>
      <c r="F3" s="8" t="s">
        <v>2</v>
      </c>
      <c r="G3" s="8"/>
      <c r="H3" s="8"/>
      <c r="I3" s="8"/>
    </row>
    <row r="4" spans="2:9" s="6" customFormat="1" ht="12.75">
      <c r="B4" s="6" t="s">
        <v>3</v>
      </c>
      <c r="D4" s="7" t="s">
        <v>4</v>
      </c>
      <c r="E4" s="8"/>
      <c r="F4" s="8" t="s">
        <v>3</v>
      </c>
      <c r="G4" s="8"/>
      <c r="H4" s="8" t="s">
        <v>4</v>
      </c>
      <c r="I4" s="8"/>
    </row>
    <row r="5" spans="4:8" s="6" customFormat="1" ht="12.75">
      <c r="D5" s="7" t="s">
        <v>5</v>
      </c>
      <c r="H5" s="6" t="s">
        <v>5</v>
      </c>
    </row>
    <row r="6" spans="4:8" s="6" customFormat="1" ht="12.75">
      <c r="D6" s="7" t="s">
        <v>130</v>
      </c>
      <c r="H6" s="6" t="s">
        <v>130</v>
      </c>
    </row>
    <row r="7" spans="1:9" s="6" customFormat="1" ht="12.75">
      <c r="A7" s="9"/>
      <c r="B7" s="9"/>
      <c r="C7" s="9"/>
      <c r="D7" s="10" t="s">
        <v>714</v>
      </c>
      <c r="E7" s="9"/>
      <c r="F7" s="9"/>
      <c r="G7" s="9"/>
      <c r="H7" s="9" t="s">
        <v>714</v>
      </c>
      <c r="I7" s="9"/>
    </row>
    <row r="8" ht="9" customHeight="1">
      <c r="A8" s="5"/>
    </row>
    <row r="9" spans="1:8" ht="15.75" customHeight="1">
      <c r="A9" s="5" t="s">
        <v>748</v>
      </c>
      <c r="B9">
        <v>16</v>
      </c>
      <c r="D9" s="13">
        <v>-30.232558139534888</v>
      </c>
      <c r="F9">
        <v>19</v>
      </c>
      <c r="H9" s="15">
        <v>-17.241379310344826</v>
      </c>
    </row>
    <row r="10" spans="1:9" ht="15.75" customHeight="1">
      <c r="A10" s="5" t="s">
        <v>749</v>
      </c>
      <c r="B10">
        <v>29</v>
      </c>
      <c r="D10" s="13">
        <v>-61.40350877192982</v>
      </c>
      <c r="E10" s="12"/>
      <c r="F10" s="12">
        <v>122</v>
      </c>
      <c r="G10" s="12"/>
      <c r="H10" s="13">
        <v>-82.98368298368298</v>
      </c>
      <c r="I10" s="12"/>
    </row>
    <row r="11" spans="1:9" ht="15.75" customHeight="1">
      <c r="A11" s="5" t="s">
        <v>750</v>
      </c>
      <c r="B11">
        <v>32</v>
      </c>
      <c r="D11" s="13">
        <v>-5.882352941176464</v>
      </c>
      <c r="E11" s="12"/>
      <c r="F11" s="12">
        <v>99</v>
      </c>
      <c r="G11" s="12"/>
      <c r="H11" s="13">
        <v>-30.24691358024691</v>
      </c>
      <c r="I11" s="12"/>
    </row>
    <row r="12" spans="1:9" ht="15.75" customHeight="1">
      <c r="A12" s="5" t="s">
        <v>751</v>
      </c>
      <c r="B12">
        <v>23</v>
      </c>
      <c r="D12" s="13">
        <v>-32.60869565217391</v>
      </c>
      <c r="E12" s="12"/>
      <c r="F12" s="12">
        <v>26</v>
      </c>
      <c r="G12" s="12"/>
      <c r="H12" s="13">
        <v>354.05405405405406</v>
      </c>
      <c r="I12" s="12"/>
    </row>
    <row r="13" spans="1:9" ht="15.75" customHeight="1">
      <c r="A13" s="5" t="s">
        <v>752</v>
      </c>
      <c r="B13">
        <v>28</v>
      </c>
      <c r="D13" s="13">
        <v>15</v>
      </c>
      <c r="E13" s="12"/>
      <c r="F13" s="12">
        <v>33</v>
      </c>
      <c r="G13" s="12"/>
      <c r="H13" s="13">
        <v>-42.65734265734266</v>
      </c>
      <c r="I13" s="12"/>
    </row>
    <row r="14" spans="1:9" ht="15.75" customHeight="1">
      <c r="A14" s="5" t="s">
        <v>753</v>
      </c>
      <c r="B14">
        <v>30</v>
      </c>
      <c r="D14" s="13">
        <v>-30</v>
      </c>
      <c r="E14" s="12"/>
      <c r="F14" s="12">
        <v>170</v>
      </c>
      <c r="G14" s="12"/>
      <c r="H14" s="13">
        <v>24.509803921568633</v>
      </c>
      <c r="I14" s="12"/>
    </row>
    <row r="15" spans="1:9" ht="15.75" customHeight="1">
      <c r="A15" s="5" t="s">
        <v>754</v>
      </c>
      <c r="B15">
        <v>28</v>
      </c>
      <c r="D15" s="13">
        <v>10.714285714285708</v>
      </c>
      <c r="E15" s="12"/>
      <c r="F15" s="12">
        <v>99</v>
      </c>
      <c r="G15" s="12"/>
      <c r="H15" s="13">
        <v>39.72602739726028</v>
      </c>
      <c r="I15" s="12"/>
    </row>
    <row r="16" spans="1:9" ht="15.75" customHeight="1">
      <c r="A16" s="5" t="s">
        <v>755</v>
      </c>
      <c r="B16">
        <v>22</v>
      </c>
      <c r="D16" s="13">
        <v>16.66666666666667</v>
      </c>
      <c r="E16" s="12"/>
      <c r="F16" s="12">
        <v>50</v>
      </c>
      <c r="G16" s="12"/>
      <c r="H16" s="13">
        <v>469.5652173913044</v>
      </c>
      <c r="I16" s="12"/>
    </row>
    <row r="17" spans="1:9" ht="15.75" customHeight="1">
      <c r="A17" s="5" t="s">
        <v>756</v>
      </c>
      <c r="B17">
        <v>30</v>
      </c>
      <c r="D17" s="13">
        <v>-9.375</v>
      </c>
      <c r="E17" s="12"/>
      <c r="F17" s="12">
        <v>51</v>
      </c>
      <c r="G17" s="12"/>
      <c r="H17" s="13">
        <v>-69.7841726618705</v>
      </c>
      <c r="I17" s="12"/>
    </row>
    <row r="18" spans="1:9" ht="15.75" customHeight="1">
      <c r="A18" s="5" t="s">
        <v>757</v>
      </c>
      <c r="B18">
        <v>36</v>
      </c>
      <c r="D18" s="13">
        <v>-54.34782608695652</v>
      </c>
      <c r="E18" s="12"/>
      <c r="F18" s="12">
        <v>64</v>
      </c>
      <c r="G18" s="12"/>
      <c r="H18" s="13">
        <v>-72.02797202797203</v>
      </c>
      <c r="I18" s="12"/>
    </row>
    <row r="19" spans="1:9" ht="15.75" customHeight="1">
      <c r="A19" s="5" t="s">
        <v>758</v>
      </c>
      <c r="B19">
        <v>40</v>
      </c>
      <c r="D19" s="13">
        <v>16.66666666666667</v>
      </c>
      <c r="E19" s="12"/>
      <c r="F19" s="12">
        <v>88</v>
      </c>
      <c r="G19" s="12"/>
      <c r="H19" s="13">
        <v>194.64285714285717</v>
      </c>
      <c r="I19" s="12"/>
    </row>
    <row r="20" spans="1:9" ht="15.75" customHeight="1">
      <c r="A20" s="5" t="s">
        <v>759</v>
      </c>
      <c r="B20">
        <v>29</v>
      </c>
      <c r="D20" s="13">
        <v>-8.82352941176471</v>
      </c>
      <c r="E20" s="12"/>
      <c r="F20" s="12">
        <v>57</v>
      </c>
      <c r="G20" s="12"/>
      <c r="H20" s="13">
        <v>48.27586206896552</v>
      </c>
      <c r="I20" s="12"/>
    </row>
    <row r="21" spans="1:9" ht="18.75" customHeight="1">
      <c r="A21" s="5" t="s">
        <v>793</v>
      </c>
      <c r="B21">
        <v>22</v>
      </c>
      <c r="D21" s="13">
        <v>37.5</v>
      </c>
      <c r="E21" s="12"/>
      <c r="F21" s="12">
        <v>56</v>
      </c>
      <c r="G21" s="12"/>
      <c r="H21" s="13">
        <v>194.73684210526318</v>
      </c>
      <c r="I21" s="12"/>
    </row>
    <row r="22" spans="1:9" ht="15.75" customHeight="1">
      <c r="A22" s="5" t="s">
        <v>794</v>
      </c>
      <c r="B22">
        <v>16</v>
      </c>
      <c r="D22" s="13">
        <v>-44.827586206896555</v>
      </c>
      <c r="E22" s="12"/>
      <c r="F22" s="12">
        <v>38</v>
      </c>
      <c r="G22" s="12"/>
      <c r="H22" s="13">
        <v>-68.85245901639344</v>
      </c>
      <c r="I22" s="12"/>
    </row>
    <row r="23" spans="1:9" ht="15.75" customHeight="1">
      <c r="A23" s="5" t="s">
        <v>795</v>
      </c>
      <c r="B23">
        <v>22</v>
      </c>
      <c r="D23" s="13">
        <v>-31.25</v>
      </c>
      <c r="E23" s="12"/>
      <c r="F23" s="12">
        <v>39</v>
      </c>
      <c r="G23" s="12"/>
      <c r="H23" s="13">
        <v>-60.60606060606061</v>
      </c>
      <c r="I23" s="12"/>
    </row>
    <row r="24" spans="1:9" ht="15.75" customHeight="1">
      <c r="A24" s="5" t="s">
        <v>796</v>
      </c>
      <c r="B24">
        <v>21</v>
      </c>
      <c r="D24" s="13">
        <v>-8.695652173913047</v>
      </c>
      <c r="E24" s="12"/>
      <c r="F24" s="12">
        <v>47</v>
      </c>
      <c r="G24" s="12"/>
      <c r="H24" s="13">
        <v>80.76923076923077</v>
      </c>
      <c r="I24" s="12"/>
    </row>
    <row r="25" spans="1:9" ht="15.75" customHeight="1">
      <c r="A25" s="5" t="s">
        <v>797</v>
      </c>
      <c r="B25">
        <v>20</v>
      </c>
      <c r="D25" s="13">
        <v>-28.57142857142857</v>
      </c>
      <c r="E25" s="12"/>
      <c r="F25" s="12">
        <v>52</v>
      </c>
      <c r="G25" s="12"/>
      <c r="H25" s="13">
        <v>57.575757575757564</v>
      </c>
      <c r="I25" s="12"/>
    </row>
    <row r="26" spans="1:9" ht="15.75" customHeight="1">
      <c r="A26" s="5"/>
      <c r="D26" s="13"/>
      <c r="E26" s="12"/>
      <c r="F26" s="12"/>
      <c r="G26" s="12"/>
      <c r="H26" s="13"/>
      <c r="I26" s="12"/>
    </row>
    <row r="27" spans="1:9" ht="15.75" customHeight="1">
      <c r="A27" s="5"/>
      <c r="D27" s="13"/>
      <c r="E27" s="12"/>
      <c r="F27" s="12"/>
      <c r="G27" s="12"/>
      <c r="H27" s="13"/>
      <c r="I27" s="12"/>
    </row>
    <row r="28" spans="1:9" ht="15.75" customHeight="1">
      <c r="A28" s="11"/>
      <c r="B28" s="38"/>
      <c r="C28" s="38"/>
      <c r="D28" s="39"/>
      <c r="E28" s="40"/>
      <c r="F28" s="40"/>
      <c r="G28" s="40"/>
      <c r="H28" s="39"/>
      <c r="I28" s="40"/>
    </row>
    <row r="29" spans="1:9" ht="15.75" customHeight="1">
      <c r="A29" s="5"/>
      <c r="D29" s="13"/>
      <c r="E29" s="12"/>
      <c r="F29" s="12"/>
      <c r="G29" s="12"/>
      <c r="H29" s="13"/>
      <c r="I29" s="12"/>
    </row>
    <row r="30" spans="1:9" ht="15.75" customHeight="1">
      <c r="A30" s="11"/>
      <c r="B30" s="20"/>
      <c r="C30" s="20"/>
      <c r="D30" s="12"/>
      <c r="E30" s="12"/>
      <c r="F30" s="12"/>
      <c r="G30" s="12"/>
      <c r="H30" s="12"/>
      <c r="I30" s="12"/>
    </row>
    <row r="31" spans="1:9" ht="15.75" customHeight="1">
      <c r="A31" s="14"/>
      <c r="C31" s="13"/>
      <c r="D31" s="13"/>
      <c r="E31" s="13"/>
      <c r="G31" s="13"/>
      <c r="H31" s="15"/>
      <c r="I31" s="12"/>
    </row>
    <row r="32" spans="1:9" ht="15.75" customHeight="1">
      <c r="A32" s="5"/>
      <c r="D32" s="13"/>
      <c r="E32" s="12"/>
      <c r="F32" s="12"/>
      <c r="G32" s="12"/>
      <c r="H32" s="13"/>
      <c r="I32" s="12"/>
    </row>
    <row r="33" spans="1:9" ht="15.75" customHeight="1">
      <c r="A33" s="5"/>
      <c r="D33" s="13"/>
      <c r="E33" s="12"/>
      <c r="F33" s="12"/>
      <c r="G33" s="12"/>
      <c r="H33" s="12"/>
      <c r="I33" s="12"/>
    </row>
    <row r="34" spans="1:9" ht="15.75" customHeight="1">
      <c r="A34" s="5"/>
      <c r="E34" s="12"/>
      <c r="F34" s="12"/>
      <c r="G34" s="12"/>
      <c r="H34" s="12"/>
      <c r="I34" s="12"/>
    </row>
    <row r="35" ht="15.75" customHeight="1">
      <c r="A35" s="5"/>
    </row>
    <row r="36" ht="15" customHeight="1">
      <c r="A36" s="5"/>
    </row>
    <row r="37" ht="15" customHeight="1">
      <c r="A37" s="5"/>
    </row>
    <row r="38" ht="15" customHeight="1">
      <c r="A38" s="5"/>
    </row>
    <row r="39" ht="15" customHeight="1">
      <c r="A39" s="5"/>
    </row>
    <row r="40" ht="15" customHeight="1">
      <c r="A40" s="5"/>
    </row>
    <row r="41" ht="15" customHeight="1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</sheetData>
  <printOptions/>
  <pageMargins left="0.7086614173228347" right="0.6299212598425197" top="0.71" bottom="0.6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Nätet</dc:creator>
  <cp:keywords/>
  <dc:description/>
  <cp:lastModifiedBy>Alarsson</cp:lastModifiedBy>
  <cp:lastPrinted>2003-02-07T16:54:50Z</cp:lastPrinted>
  <dcterms:created xsi:type="dcterms:W3CDTF">2001-10-11T11:18:11Z</dcterms:created>
  <dcterms:modified xsi:type="dcterms:W3CDTF">2007-06-12T07:00:47Z</dcterms:modified>
  <cp:category/>
  <cp:version/>
  <cp:contentType/>
  <cp:contentStatus/>
</cp:coreProperties>
</file>