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ler.tillvaxtanalys.se/avd_infra/Delade dokument/Statistik/Konkurser och offentliga ackord/2022_05/"/>
    </mc:Choice>
  </mc:AlternateContent>
  <xr:revisionPtr revIDLastSave="0" documentId="13_ncr:1_{B0256B24-846A-4519-8B8B-EB5185818E86}" xr6:coauthVersionLast="47" xr6:coauthVersionMax="47" xr10:uidLastSave="{00000000-0000-0000-0000-000000000000}"/>
  <bookViews>
    <workbookView xWindow="4455" yWindow="4455" windowWidth="18645" windowHeight="12615" xr2:uid="{00000000-000D-0000-FFFF-FFFF00000000}"/>
  </bookViews>
  <sheets>
    <sheet name="Tabell 1" sheetId="5" r:id="rId1"/>
    <sheet name="Tabell 2" sheetId="6" r:id="rId2"/>
    <sheet name="Figur 1" sheetId="8" r:id="rId3"/>
    <sheet name="Figur 2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6" i="7" l="1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N16" i="7"/>
  <c r="O16" i="7"/>
  <c r="P16" i="7"/>
  <c r="Q16" i="7"/>
  <c r="R16" i="7"/>
  <c r="S16" i="7"/>
  <c r="T16" i="7"/>
  <c r="U16" i="7"/>
  <c r="V16" i="7"/>
  <c r="W16" i="7"/>
  <c r="X16" i="7"/>
  <c r="Y16" i="7"/>
  <c r="G26" i="6" l="1"/>
  <c r="B18" i="5"/>
  <c r="F18" i="5"/>
  <c r="G18" i="5"/>
</calcChain>
</file>

<file path=xl/sharedStrings.xml><?xml version="1.0" encoding="utf-8"?>
<sst xmlns="http://schemas.openxmlformats.org/spreadsheetml/2006/main" count="139" uniqueCount="72">
  <si>
    <t>Branschgrupp (SNI 2007)</t>
  </si>
  <si>
    <t>Parti- och provisionshandel utom med motorfordon SNI 46</t>
  </si>
  <si>
    <t>Transport och magasinering SNI 49-53</t>
  </si>
  <si>
    <t>Hotell- och logiverksamhet SNI 55</t>
  </si>
  <si>
    <t>Restaurang-, catering och barverksamhet SNI 56</t>
  </si>
  <si>
    <t>Bransch ospecificerad</t>
  </si>
  <si>
    <t>Samtliga</t>
  </si>
  <si>
    <t>2020M10</t>
  </si>
  <si>
    <t>2020M11</t>
  </si>
  <si>
    <t>2020M12</t>
  </si>
  <si>
    <t>2021M10</t>
  </si>
  <si>
    <t>2021M11</t>
  </si>
  <si>
    <t>2021M12</t>
  </si>
  <si>
    <t>2021M05</t>
  </si>
  <si>
    <t>2021M06</t>
  </si>
  <si>
    <t>2021M07</t>
  </si>
  <si>
    <t>2021M08</t>
  </si>
  <si>
    <t>2021M09</t>
  </si>
  <si>
    <t>2022M01</t>
  </si>
  <si>
    <t>2022M02</t>
  </si>
  <si>
    <t>2022M03</t>
  </si>
  <si>
    <t>2022M04</t>
  </si>
  <si>
    <t>2022M05</t>
  </si>
  <si>
    <t>Företag</t>
  </si>
  <si>
    <t>Anställda</t>
  </si>
  <si>
    <t>2020M05</t>
  </si>
  <si>
    <t>2020M06</t>
  </si>
  <si>
    <t>2020M07</t>
  </si>
  <si>
    <t>2020M08</t>
  </si>
  <si>
    <t>2020M09</t>
  </si>
  <si>
    <t>2021M01</t>
  </si>
  <si>
    <t>2021M02</t>
  </si>
  <si>
    <t>2021M03</t>
  </si>
  <si>
    <t>2021M04</t>
  </si>
  <si>
    <t>--</t>
  </si>
  <si>
    <t>Utbildning, hälso- och sjukvård, övriga personliga tjänster SNI 85-99</t>
  </si>
  <si>
    <t>Finans-, fastighets- och företagstjänster SNI 64-82</t>
  </si>
  <si>
    <t>Information och kommunikation SNI 58-63</t>
  </si>
  <si>
    <t>Detaljhandel utom med motorfordon          SNI 47</t>
  </si>
  <si>
    <t>Handel med samt reparation av motorfordon SNI 45</t>
  </si>
  <si>
    <t>Byggindustri SNI 41-43</t>
  </si>
  <si>
    <t>Tillverkningsindustri m.fl. SNI 05-39</t>
  </si>
  <si>
    <t>Jord-, skogsbruk och fiske SNI 01-03</t>
  </si>
  <si>
    <t xml:space="preserve">Tabell 1 Konkurser efter branschgrupp </t>
  </si>
  <si>
    <t xml:space="preserve">Tabell 2 Konkurser efter län 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</si>
  <si>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</si>
  <si>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</si>
  <si>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</si>
  <si>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</si>
  <si>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</si>
  <si>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</si>
  <si>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</si>
  <si>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</si>
  <si>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</si>
  <si>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</si>
  <si>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</si>
  <si>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</si>
  <si>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</si>
  <si>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</si>
  <si>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</si>
  <si>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</si>
  <si>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</si>
  <si>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</si>
  <si>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</si>
  <si>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</si>
  <si>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</si>
  <si>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</si>
  <si>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Januari–maj 2022</t>
  </si>
  <si>
    <t>Förändring procent, 2022–2021 maj</t>
  </si>
  <si>
    <t>Förändring procent, 2022–2021 januari-maj</t>
  </si>
  <si>
    <t>Maj 2022</t>
  </si>
  <si>
    <t>Konkurser efter region och 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</si>
</sst>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8"/>
      <name val="Segoe UI"/>
      <family val="2"/>
      <scheme val="minor"/>
    </font>
    <font>
      <sz val="8"/>
      <color theme="1"/>
      <name val="Segoe UI"/>
      <family val="2"/>
    </font>
    <font>
      <sz val="8"/>
      <color theme="1"/>
      <name val="Segoe UI Black"/>
      <family val="2"/>
    </font>
    <font>
      <b/>
      <sz val="8"/>
      <color theme="1"/>
      <name val="Segoe UI Black"/>
      <family val="2"/>
    </font>
    <font>
      <sz val="11"/>
      <color theme="1"/>
      <name val="Segoe UI Black"/>
      <family val="2"/>
      <scheme val="major"/>
    </font>
    <font>
      <b/>
      <sz val="10"/>
      <color theme="1"/>
      <name val="Segoe UI"/>
      <family val="2"/>
      <scheme val="minor"/>
    </font>
    <font>
      <sz val="10"/>
      <name val="Arial"/>
      <family val="2"/>
    </font>
    <font>
      <sz val="8"/>
      <color theme="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42">
    <xf numFmtId="0" fontId="0" fillId="0" borderId="0" xfId="0"/>
    <xf numFmtId="3" fontId="0" fillId="0" borderId="0" xfId="0" applyNumberFormat="1"/>
    <xf numFmtId="3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3" fontId="10" fillId="0" borderId="0" xfId="0" quotePrefix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3" fontId="10" fillId="0" borderId="7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 vertical="top" wrapText="1"/>
    </xf>
    <xf numFmtId="17" fontId="11" fillId="0" borderId="6" xfId="0" quotePrefix="1" applyNumberFormat="1" applyFont="1" applyBorder="1" applyAlignment="1">
      <alignment horizontal="right" vertical="top" wrapText="1"/>
    </xf>
    <xf numFmtId="0" fontId="11" fillId="0" borderId="8" xfId="0" applyFont="1" applyBorder="1" applyAlignment="1">
      <alignment horizontal="right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/>
    <xf numFmtId="0" fontId="13" fillId="0" borderId="0" xfId="0" applyFont="1"/>
    <xf numFmtId="0" fontId="11" fillId="0" borderId="7" xfId="0" applyFont="1" applyBorder="1" applyAlignment="1">
      <alignment horizontal="right" vertical="center" wrapText="1"/>
    </xf>
    <xf numFmtId="17" fontId="11" fillId="0" borderId="6" xfId="0" quotePrefix="1" applyNumberFormat="1" applyFont="1" applyFill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17" fontId="11" fillId="0" borderId="6" xfId="0" quotePrefix="1" applyNumberFormat="1" applyFont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3" fontId="10" fillId="0" borderId="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quotePrefix="1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quotePrefix="1" applyNumberFormat="1" applyFont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8" xfId="0" applyBorder="1"/>
    <xf numFmtId="0" fontId="0" fillId="0" borderId="6" xfId="0" applyBorder="1"/>
    <xf numFmtId="0" fontId="0" fillId="0" borderId="7" xfId="0" applyBorder="1"/>
    <xf numFmtId="3" fontId="10" fillId="0" borderId="7" xfId="0" quotePrefix="1" applyNumberFormat="1" applyFont="1" applyFill="1" applyBorder="1" applyAlignment="1">
      <alignment horizontal="right"/>
    </xf>
    <xf numFmtId="1" fontId="0" fillId="0" borderId="0" xfId="0" applyNumberFormat="1"/>
    <xf numFmtId="3" fontId="16" fillId="0" borderId="0" xfId="0" applyNumberFormat="1" applyFont="1" applyBorder="1" applyAlignment="1">
      <alignment horizontal="center" vertical="center"/>
    </xf>
    <xf numFmtId="3" fontId="16" fillId="0" borderId="0" xfId="0" quotePrefix="1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10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9" xr:uid="{00000000-0005-0000-0000-000007000000}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1'!$A$4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1'!$B$3:$Z$3</c:f>
              <c:strCache>
                <c:ptCount val="25"/>
                <c:pt idx="0">
                  <c:v>2020M05</c:v>
                </c:pt>
                <c:pt idx="1">
                  <c:v>2020M06</c:v>
                </c:pt>
                <c:pt idx="2">
                  <c:v>2020M07</c:v>
                </c:pt>
                <c:pt idx="3">
                  <c:v>2020M08</c:v>
                </c:pt>
                <c:pt idx="4">
                  <c:v>2020M09</c:v>
                </c:pt>
                <c:pt idx="5">
                  <c:v>2020M10</c:v>
                </c:pt>
                <c:pt idx="6">
                  <c:v>2020M11</c:v>
                </c:pt>
                <c:pt idx="7">
                  <c:v>2020M12</c:v>
                </c:pt>
                <c:pt idx="8">
                  <c:v>2021M01</c:v>
                </c:pt>
                <c:pt idx="9">
                  <c:v>2021M02</c:v>
                </c:pt>
                <c:pt idx="10">
                  <c:v>2021M03</c:v>
                </c:pt>
                <c:pt idx="11">
                  <c:v>2021M04</c:v>
                </c:pt>
                <c:pt idx="12">
                  <c:v>2021M05</c:v>
                </c:pt>
                <c:pt idx="13">
                  <c:v>2021M06</c:v>
                </c:pt>
                <c:pt idx="14">
                  <c:v>2021M07</c:v>
                </c:pt>
                <c:pt idx="15">
                  <c:v>2021M08</c:v>
                </c:pt>
                <c:pt idx="16">
                  <c:v>2021M09</c:v>
                </c:pt>
                <c:pt idx="17">
                  <c:v>2021M10</c:v>
                </c:pt>
                <c:pt idx="18">
                  <c:v>2021M11</c:v>
                </c:pt>
                <c:pt idx="19">
                  <c:v>2021M12</c:v>
                </c:pt>
                <c:pt idx="20">
                  <c:v>2022M01</c:v>
                </c:pt>
                <c:pt idx="21">
                  <c:v>2022M02</c:v>
                </c:pt>
                <c:pt idx="22">
                  <c:v>2022M03</c:v>
                </c:pt>
                <c:pt idx="23">
                  <c:v>2022M04</c:v>
                </c:pt>
                <c:pt idx="24">
                  <c:v>2022M05</c:v>
                </c:pt>
              </c:strCache>
            </c:strRef>
          </c:cat>
          <c:val>
            <c:numRef>
              <c:f>'Figur 1'!$B$4:$Z$4</c:f>
              <c:numCache>
                <c:formatCode>General</c:formatCode>
                <c:ptCount val="25"/>
                <c:pt idx="0">
                  <c:v>726</c:v>
                </c:pt>
                <c:pt idx="1">
                  <c:v>635</c:v>
                </c:pt>
                <c:pt idx="2">
                  <c:v>504</c:v>
                </c:pt>
                <c:pt idx="3">
                  <c:v>335</c:v>
                </c:pt>
                <c:pt idx="4">
                  <c:v>398</c:v>
                </c:pt>
                <c:pt idx="5">
                  <c:v>513</c:v>
                </c:pt>
                <c:pt idx="6">
                  <c:v>642</c:v>
                </c:pt>
                <c:pt idx="7">
                  <c:v>671</c:v>
                </c:pt>
                <c:pt idx="8">
                  <c:v>533</c:v>
                </c:pt>
                <c:pt idx="9">
                  <c:v>504</c:v>
                </c:pt>
                <c:pt idx="10">
                  <c:v>621</c:v>
                </c:pt>
                <c:pt idx="11">
                  <c:v>466</c:v>
                </c:pt>
                <c:pt idx="12">
                  <c:v>569</c:v>
                </c:pt>
                <c:pt idx="13">
                  <c:v>706</c:v>
                </c:pt>
                <c:pt idx="14">
                  <c:v>459</c:v>
                </c:pt>
                <c:pt idx="15">
                  <c:v>350</c:v>
                </c:pt>
                <c:pt idx="16">
                  <c:v>474</c:v>
                </c:pt>
                <c:pt idx="17">
                  <c:v>512</c:v>
                </c:pt>
                <c:pt idx="18">
                  <c:v>684</c:v>
                </c:pt>
                <c:pt idx="19">
                  <c:v>585</c:v>
                </c:pt>
                <c:pt idx="20">
                  <c:v>443</c:v>
                </c:pt>
                <c:pt idx="21">
                  <c:v>516</c:v>
                </c:pt>
                <c:pt idx="22">
                  <c:v>559</c:v>
                </c:pt>
                <c:pt idx="23">
                  <c:v>477</c:v>
                </c:pt>
                <c:pt idx="24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4-4075-A753-291798DCC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341103"/>
        <c:axId val="1575585279"/>
      </c:barChart>
      <c:lineChart>
        <c:grouping val="standard"/>
        <c:varyColors val="0"/>
        <c:ser>
          <c:idx val="1"/>
          <c:order val="1"/>
          <c:tx>
            <c:strRef>
              <c:f>'Figur 1'!$A$5</c:f>
              <c:strCache>
                <c:ptCount val="1"/>
                <c:pt idx="0">
                  <c:v>Anställda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1'!$B$3:$Z$3</c:f>
              <c:strCache>
                <c:ptCount val="25"/>
                <c:pt idx="0">
                  <c:v>2020M05</c:v>
                </c:pt>
                <c:pt idx="1">
                  <c:v>2020M06</c:v>
                </c:pt>
                <c:pt idx="2">
                  <c:v>2020M07</c:v>
                </c:pt>
                <c:pt idx="3">
                  <c:v>2020M08</c:v>
                </c:pt>
                <c:pt idx="4">
                  <c:v>2020M09</c:v>
                </c:pt>
                <c:pt idx="5">
                  <c:v>2020M10</c:v>
                </c:pt>
                <c:pt idx="6">
                  <c:v>2020M11</c:v>
                </c:pt>
                <c:pt idx="7">
                  <c:v>2020M12</c:v>
                </c:pt>
                <c:pt idx="8">
                  <c:v>2021M01</c:v>
                </c:pt>
                <c:pt idx="9">
                  <c:v>2021M02</c:v>
                </c:pt>
                <c:pt idx="10">
                  <c:v>2021M03</c:v>
                </c:pt>
                <c:pt idx="11">
                  <c:v>2021M04</c:v>
                </c:pt>
                <c:pt idx="12">
                  <c:v>2021M05</c:v>
                </c:pt>
                <c:pt idx="13">
                  <c:v>2021M06</c:v>
                </c:pt>
                <c:pt idx="14">
                  <c:v>2021M07</c:v>
                </c:pt>
                <c:pt idx="15">
                  <c:v>2021M08</c:v>
                </c:pt>
                <c:pt idx="16">
                  <c:v>2021M09</c:v>
                </c:pt>
                <c:pt idx="17">
                  <c:v>2021M10</c:v>
                </c:pt>
                <c:pt idx="18">
                  <c:v>2021M11</c:v>
                </c:pt>
                <c:pt idx="19">
                  <c:v>2021M12</c:v>
                </c:pt>
                <c:pt idx="20">
                  <c:v>2022M01</c:v>
                </c:pt>
                <c:pt idx="21">
                  <c:v>2022M02</c:v>
                </c:pt>
                <c:pt idx="22">
                  <c:v>2022M03</c:v>
                </c:pt>
                <c:pt idx="23">
                  <c:v>2022M04</c:v>
                </c:pt>
                <c:pt idx="24">
                  <c:v>2022M05</c:v>
                </c:pt>
              </c:strCache>
            </c:strRef>
          </c:cat>
          <c:val>
            <c:numRef>
              <c:f>'Figur 1'!$B$5:$Z$5</c:f>
              <c:numCache>
                <c:formatCode>General</c:formatCode>
                <c:ptCount val="25"/>
                <c:pt idx="0">
                  <c:v>1948</c:v>
                </c:pt>
                <c:pt idx="1">
                  <c:v>2097</c:v>
                </c:pt>
                <c:pt idx="2">
                  <c:v>1187</c:v>
                </c:pt>
                <c:pt idx="3">
                  <c:v>1297</c:v>
                </c:pt>
                <c:pt idx="4">
                  <c:v>1440</c:v>
                </c:pt>
                <c:pt idx="5">
                  <c:v>1818</c:v>
                </c:pt>
                <c:pt idx="6">
                  <c:v>1333</c:v>
                </c:pt>
                <c:pt idx="7">
                  <c:v>950</c:v>
                </c:pt>
                <c:pt idx="8">
                  <c:v>1127</c:v>
                </c:pt>
                <c:pt idx="9">
                  <c:v>960</c:v>
                </c:pt>
                <c:pt idx="10">
                  <c:v>1231</c:v>
                </c:pt>
                <c:pt idx="11">
                  <c:v>771</c:v>
                </c:pt>
                <c:pt idx="12">
                  <c:v>1107</c:v>
                </c:pt>
                <c:pt idx="13">
                  <c:v>819</c:v>
                </c:pt>
                <c:pt idx="14">
                  <c:v>774</c:v>
                </c:pt>
                <c:pt idx="15">
                  <c:v>675</c:v>
                </c:pt>
                <c:pt idx="16">
                  <c:v>872</c:v>
                </c:pt>
                <c:pt idx="17">
                  <c:v>846</c:v>
                </c:pt>
                <c:pt idx="18">
                  <c:v>733</c:v>
                </c:pt>
                <c:pt idx="19">
                  <c:v>678</c:v>
                </c:pt>
                <c:pt idx="20">
                  <c:v>1141</c:v>
                </c:pt>
                <c:pt idx="21">
                  <c:v>918</c:v>
                </c:pt>
                <c:pt idx="22">
                  <c:v>959</c:v>
                </c:pt>
                <c:pt idx="23">
                  <c:v>818</c:v>
                </c:pt>
                <c:pt idx="24">
                  <c:v>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4-4075-A753-291798DCC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82783"/>
        <c:axId val="1575583615"/>
      </c:lineChart>
      <c:catAx>
        <c:axId val="162434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585279"/>
        <c:crosses val="autoZero"/>
        <c:auto val="1"/>
        <c:lblAlgn val="ctr"/>
        <c:lblOffset val="100"/>
        <c:noMultiLvlLbl val="0"/>
      </c:catAx>
      <c:valAx>
        <c:axId val="157558527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4341103"/>
        <c:crosses val="autoZero"/>
        <c:crossBetween val="between"/>
      </c:valAx>
      <c:valAx>
        <c:axId val="1575583615"/>
        <c:scaling>
          <c:orientation val="minMax"/>
          <c:max val="4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75582783"/>
        <c:crosses val="max"/>
        <c:crossBetween val="between"/>
      </c:valAx>
      <c:catAx>
        <c:axId val="15755827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755836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10007423724269E-2"/>
          <c:y val="0.10918588509769611"/>
          <c:w val="0.93814285192712576"/>
          <c:h val="0.82283417906095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2'!$M$11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2'!$N$10:$Z$10</c:f>
              <c:strCache>
                <c:ptCount val="13"/>
                <c:pt idx="0">
                  <c:v>2021M05</c:v>
                </c:pt>
                <c:pt idx="1">
                  <c:v>2021M06</c:v>
                </c:pt>
                <c:pt idx="2">
                  <c:v>2021M07</c:v>
                </c:pt>
                <c:pt idx="3">
                  <c:v>2021M08</c:v>
                </c:pt>
                <c:pt idx="4">
                  <c:v>2021M09</c:v>
                </c:pt>
                <c:pt idx="5">
                  <c:v>2021M10</c:v>
                </c:pt>
                <c:pt idx="6">
                  <c:v>2021M11</c:v>
                </c:pt>
                <c:pt idx="7">
                  <c:v>2021M12</c:v>
                </c:pt>
                <c:pt idx="8">
                  <c:v>2022M01</c:v>
                </c:pt>
                <c:pt idx="9">
                  <c:v>2022M02</c:v>
                </c:pt>
                <c:pt idx="10">
                  <c:v>2022M03</c:v>
                </c:pt>
                <c:pt idx="11">
                  <c:v>2022M04</c:v>
                </c:pt>
                <c:pt idx="12">
                  <c:v>2022M05</c:v>
                </c:pt>
              </c:strCache>
            </c:strRef>
          </c:cat>
          <c:val>
            <c:numRef>
              <c:f>'Figur 2'!$N$11:$Z$11</c:f>
              <c:numCache>
                <c:formatCode>0</c:formatCode>
                <c:ptCount val="13"/>
                <c:pt idx="0">
                  <c:v>-21.625344352617081</c:v>
                </c:pt>
                <c:pt idx="1">
                  <c:v>11.181102362204731</c:v>
                </c:pt>
                <c:pt idx="2">
                  <c:v>-8.9285714285714306</c:v>
                </c:pt>
                <c:pt idx="3">
                  <c:v>4.4776119402984982</c:v>
                </c:pt>
                <c:pt idx="4">
                  <c:v>19.095477386934668</c:v>
                </c:pt>
                <c:pt idx="5">
                  <c:v>-0.19493177387914784</c:v>
                </c:pt>
                <c:pt idx="6">
                  <c:v>6.5420560747663448</c:v>
                </c:pt>
                <c:pt idx="7">
                  <c:v>-12.816691505216093</c:v>
                </c:pt>
                <c:pt idx="8">
                  <c:v>-16.885553470919323</c:v>
                </c:pt>
                <c:pt idx="9">
                  <c:v>2.3809523809523725</c:v>
                </c:pt>
                <c:pt idx="10">
                  <c:v>-9.9838969404186795</c:v>
                </c:pt>
                <c:pt idx="11">
                  <c:v>2.3605150214592197</c:v>
                </c:pt>
                <c:pt idx="12">
                  <c:v>3.3391915641476366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E-42F0-BC3B-C57F6B5946D6}"/>
            </c:ext>
          </c:extLst>
        </c:ser>
        <c:ser>
          <c:idx val="1"/>
          <c:order val="1"/>
          <c:tx>
            <c:strRef>
              <c:f>'Figur 2'!$M$12</c:f>
              <c:strCache>
                <c:ptCount val="1"/>
                <c:pt idx="0">
                  <c:v>Anställda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 2'!$N$10:$Z$10</c:f>
              <c:strCache>
                <c:ptCount val="13"/>
                <c:pt idx="0">
                  <c:v>2021M05</c:v>
                </c:pt>
                <c:pt idx="1">
                  <c:v>2021M06</c:v>
                </c:pt>
                <c:pt idx="2">
                  <c:v>2021M07</c:v>
                </c:pt>
                <c:pt idx="3">
                  <c:v>2021M08</c:v>
                </c:pt>
                <c:pt idx="4">
                  <c:v>2021M09</c:v>
                </c:pt>
                <c:pt idx="5">
                  <c:v>2021M10</c:v>
                </c:pt>
                <c:pt idx="6">
                  <c:v>2021M11</c:v>
                </c:pt>
                <c:pt idx="7">
                  <c:v>2021M12</c:v>
                </c:pt>
                <c:pt idx="8">
                  <c:v>2022M01</c:v>
                </c:pt>
                <c:pt idx="9">
                  <c:v>2022M02</c:v>
                </c:pt>
                <c:pt idx="10">
                  <c:v>2022M03</c:v>
                </c:pt>
                <c:pt idx="11">
                  <c:v>2022M04</c:v>
                </c:pt>
                <c:pt idx="12">
                  <c:v>2022M05</c:v>
                </c:pt>
              </c:strCache>
            </c:strRef>
          </c:cat>
          <c:val>
            <c:numRef>
              <c:f>'Figur 2'!$N$12:$Z$12</c:f>
              <c:numCache>
                <c:formatCode>0</c:formatCode>
                <c:ptCount val="13"/>
                <c:pt idx="0">
                  <c:v>-43.172484599589325</c:v>
                </c:pt>
                <c:pt idx="1">
                  <c:v>-60.944206008583691</c:v>
                </c:pt>
                <c:pt idx="2">
                  <c:v>-34.793597304128056</c:v>
                </c:pt>
                <c:pt idx="3">
                  <c:v>-47.956823438704696</c:v>
                </c:pt>
                <c:pt idx="4">
                  <c:v>-39.44444444444445</c:v>
                </c:pt>
                <c:pt idx="5">
                  <c:v>-53.46534653465347</c:v>
                </c:pt>
                <c:pt idx="6">
                  <c:v>-45.011252813203306</c:v>
                </c:pt>
                <c:pt idx="7">
                  <c:v>-28.631578947368418</c:v>
                </c:pt>
                <c:pt idx="8">
                  <c:v>1.2422360248447228</c:v>
                </c:pt>
                <c:pt idx="9">
                  <c:v>-4.3749999999999956</c:v>
                </c:pt>
                <c:pt idx="10">
                  <c:v>-22.095857026807476</c:v>
                </c:pt>
                <c:pt idx="11">
                  <c:v>6.095979247730221</c:v>
                </c:pt>
                <c:pt idx="12">
                  <c:v>-25.203252032520329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E-42F0-BC3B-C57F6B59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0185551"/>
        <c:axId val="1870180143"/>
      </c:barChart>
      <c:catAx>
        <c:axId val="18701855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180143"/>
        <c:crosses val="autoZero"/>
        <c:auto val="1"/>
        <c:lblAlgn val="ctr"/>
        <c:lblOffset val="100"/>
        <c:noMultiLvlLbl val="0"/>
      </c:catAx>
      <c:valAx>
        <c:axId val="187018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018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015907794134423"/>
          <c:y val="5.1476154428463289E-2"/>
          <c:w val="0.20538232720909885"/>
          <c:h val="5.4050677427622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18</xdr:row>
      <xdr:rowOff>155575</xdr:rowOff>
    </xdr:from>
    <xdr:to>
      <xdr:col>15</xdr:col>
      <xdr:colOff>469900</xdr:colOff>
      <xdr:row>39</xdr:row>
      <xdr:rowOff>117475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F34C70-5481-67A7-0020-78A263B3C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501650</xdr:colOff>
      <xdr:row>21</xdr:row>
      <xdr:rowOff>155575</xdr:rowOff>
    </xdr:from>
    <xdr:to>
      <xdr:col>13</xdr:col>
      <xdr:colOff>215900</xdr:colOff>
      <xdr:row>41</xdr:row>
      <xdr:rowOff>158750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79DBF8-91A7-E08F-1A8F-A3C3E1AA8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I18"/>
  <sheetViews>
    <sheetView tabSelected="1" zoomScale="130" zoomScaleNormal="130" workbookViewId="0"/>
  </sheetViews>
  <sheetFormatPr defaultRowHeight="16.5" x14ac:dyDescent="0.3"/>
  <cols>
    <col min="1" max="1" width="46.375" customWidth="1"/>
    <col min="2" max="2" width="6.125" bestFit="1" customWidth="1"/>
    <col min="3" max="3" width="8.875" customWidth="1"/>
    <col min="4" max="4" width="8.375" bestFit="1" customWidth="1"/>
    <col min="5" max="5" width="8.375" style="15" customWidth="1"/>
    <col min="6" max="6" width="7.125" bestFit="1" customWidth="1"/>
    <col min="7" max="7" width="8.875" bestFit="1" customWidth="1"/>
    <col min="8" max="8" width="8.375" bestFit="1" customWidth="1"/>
    <col min="9" max="9" width="9.25" bestFit="1" customWidth="1"/>
  </cols>
  <sheetData>
    <row r="1" spans="1:9" x14ac:dyDescent="0.3">
      <c r="A1" s="14" t="s">
        <v>43</v>
      </c>
      <c r="B1" s="11"/>
      <c r="C1" s="11"/>
      <c r="D1" s="11"/>
      <c r="E1" s="16"/>
      <c r="F1" s="12"/>
      <c r="G1" s="11"/>
      <c r="H1" s="11"/>
    </row>
    <row r="2" spans="1:9" x14ac:dyDescent="0.3">
      <c r="A2" s="13"/>
      <c r="B2" s="11"/>
      <c r="C2" s="11"/>
      <c r="D2" s="11"/>
      <c r="E2" s="16"/>
      <c r="F2" s="12"/>
      <c r="G2" s="11"/>
      <c r="H2" s="11"/>
    </row>
    <row r="3" spans="1:9" x14ac:dyDescent="0.3">
      <c r="A3" s="38" t="s">
        <v>0</v>
      </c>
      <c r="B3" s="10" t="s">
        <v>23</v>
      </c>
      <c r="C3" s="10"/>
      <c r="D3" s="10"/>
      <c r="E3" s="10"/>
      <c r="F3" s="10" t="s">
        <v>24</v>
      </c>
      <c r="G3" s="10"/>
      <c r="H3" s="10"/>
      <c r="I3" s="30"/>
    </row>
    <row r="4" spans="1:9" ht="42.75" thickBot="1" x14ac:dyDescent="0.35">
      <c r="A4" s="39"/>
      <c r="B4" s="9" t="s">
        <v>70</v>
      </c>
      <c r="C4" s="9" t="s">
        <v>67</v>
      </c>
      <c r="D4" s="8" t="s">
        <v>68</v>
      </c>
      <c r="E4" s="19" t="s">
        <v>69</v>
      </c>
      <c r="F4" s="9" t="s">
        <v>70</v>
      </c>
      <c r="G4" s="9" t="s">
        <v>67</v>
      </c>
      <c r="H4" s="8" t="s">
        <v>68</v>
      </c>
      <c r="I4" s="19" t="s">
        <v>69</v>
      </c>
    </row>
    <row r="5" spans="1:9" x14ac:dyDescent="0.3">
      <c r="A5" s="6" t="s">
        <v>42</v>
      </c>
      <c r="B5" s="7">
        <v>7</v>
      </c>
      <c r="C5" s="5">
        <v>22</v>
      </c>
      <c r="D5" s="5">
        <v>133.33333333333334</v>
      </c>
      <c r="E5" s="7">
        <v>-26.666666666666671</v>
      </c>
      <c r="F5" s="33" t="s">
        <v>34</v>
      </c>
      <c r="G5" s="7">
        <v>31</v>
      </c>
      <c r="H5" s="33" t="s">
        <v>34</v>
      </c>
      <c r="I5" s="33">
        <v>106.66666666666667</v>
      </c>
    </row>
    <row r="6" spans="1:9" x14ac:dyDescent="0.3">
      <c r="A6" s="6" t="s">
        <v>41</v>
      </c>
      <c r="B6" s="5">
        <v>33</v>
      </c>
      <c r="C6" s="5">
        <v>136</v>
      </c>
      <c r="D6" s="5">
        <v>10.000000000000009</v>
      </c>
      <c r="E6" s="26">
        <v>10.569105691056912</v>
      </c>
      <c r="F6" s="26">
        <v>137</v>
      </c>
      <c r="G6" s="26">
        <v>500</v>
      </c>
      <c r="H6" s="24">
        <v>6.2015503875968996</v>
      </c>
      <c r="I6" s="24">
        <v>42.045454545454547</v>
      </c>
    </row>
    <row r="7" spans="1:9" x14ac:dyDescent="0.3">
      <c r="A7" s="6" t="s">
        <v>40</v>
      </c>
      <c r="B7" s="5">
        <v>102</v>
      </c>
      <c r="C7" s="5">
        <v>480</v>
      </c>
      <c r="D7" s="5">
        <v>-17.073170731707322</v>
      </c>
      <c r="E7" s="26">
        <v>-11.602209944751385</v>
      </c>
      <c r="F7" s="26">
        <v>265</v>
      </c>
      <c r="G7" s="26">
        <v>1519</v>
      </c>
      <c r="H7" s="24">
        <v>-38.372093023255815</v>
      </c>
      <c r="I7" s="24">
        <v>-9.4215861657722133</v>
      </c>
    </row>
    <row r="8" spans="1:9" x14ac:dyDescent="0.3">
      <c r="A8" s="6" t="s">
        <v>39</v>
      </c>
      <c r="B8" s="5">
        <v>26</v>
      </c>
      <c r="C8" s="5">
        <v>114</v>
      </c>
      <c r="D8" s="5">
        <v>44.444444444444443</v>
      </c>
      <c r="E8" s="26">
        <v>17.525773195876294</v>
      </c>
      <c r="F8" s="26">
        <v>27</v>
      </c>
      <c r="G8" s="26">
        <v>91</v>
      </c>
      <c r="H8" s="24">
        <v>125</v>
      </c>
      <c r="I8" s="24">
        <v>31.884057971014489</v>
      </c>
    </row>
    <row r="9" spans="1:9" x14ac:dyDescent="0.3">
      <c r="A9" s="6" t="s">
        <v>1</v>
      </c>
      <c r="B9" s="5">
        <v>31</v>
      </c>
      <c r="C9" s="5">
        <v>160</v>
      </c>
      <c r="D9" s="5">
        <v>0</v>
      </c>
      <c r="E9" s="26">
        <v>6.6666666666666652</v>
      </c>
      <c r="F9" s="26">
        <v>35</v>
      </c>
      <c r="G9" s="26">
        <v>226</v>
      </c>
      <c r="H9" s="24">
        <v>400</v>
      </c>
      <c r="I9" s="24">
        <v>31.395348837209301</v>
      </c>
    </row>
    <row r="10" spans="1:9" x14ac:dyDescent="0.3">
      <c r="A10" s="6" t="s">
        <v>38</v>
      </c>
      <c r="B10" s="5">
        <v>65</v>
      </c>
      <c r="C10" s="5">
        <v>275</v>
      </c>
      <c r="D10" s="5">
        <v>25</v>
      </c>
      <c r="E10" s="26">
        <v>2.6119402985074647</v>
      </c>
      <c r="F10" s="26">
        <v>59</v>
      </c>
      <c r="G10" s="26">
        <v>356</v>
      </c>
      <c r="H10" s="24">
        <v>15.686274509803921</v>
      </c>
      <c r="I10" s="24">
        <v>-16.037735849056602</v>
      </c>
    </row>
    <row r="11" spans="1:9" x14ac:dyDescent="0.3">
      <c r="A11" s="6" t="s">
        <v>2</v>
      </c>
      <c r="B11" s="5">
        <v>34</v>
      </c>
      <c r="C11" s="5">
        <v>132</v>
      </c>
      <c r="D11" s="5">
        <v>30.76923076923077</v>
      </c>
      <c r="E11" s="26">
        <v>-7.6923076923076872</v>
      </c>
      <c r="F11" s="26">
        <v>32</v>
      </c>
      <c r="G11" s="26">
        <v>318</v>
      </c>
      <c r="H11" s="24">
        <v>-31.914893617021278</v>
      </c>
      <c r="I11" s="24">
        <v>-33.472803347280333</v>
      </c>
    </row>
    <row r="12" spans="1:9" x14ac:dyDescent="0.3">
      <c r="A12" s="6" t="s">
        <v>3</v>
      </c>
      <c r="B12" s="4">
        <v>8</v>
      </c>
      <c r="C12" s="5">
        <v>14</v>
      </c>
      <c r="D12" s="5">
        <v>-42.857142857142861</v>
      </c>
      <c r="E12" s="26">
        <v>-54.838709677419352</v>
      </c>
      <c r="F12" s="26">
        <v>11</v>
      </c>
      <c r="G12" s="26">
        <v>33</v>
      </c>
      <c r="H12" s="24">
        <v>-93.922651933701658</v>
      </c>
      <c r="I12" s="24">
        <v>-88.963210702341129</v>
      </c>
    </row>
    <row r="13" spans="1:9" x14ac:dyDescent="0.3">
      <c r="A13" s="6" t="s">
        <v>4</v>
      </c>
      <c r="B13" s="5">
        <v>36</v>
      </c>
      <c r="C13" s="5">
        <v>214</v>
      </c>
      <c r="D13" s="5">
        <v>-25</v>
      </c>
      <c r="E13" s="26">
        <v>-13.709677419354838</v>
      </c>
      <c r="F13" s="26">
        <v>46</v>
      </c>
      <c r="G13" s="26">
        <v>426</v>
      </c>
      <c r="H13" s="24">
        <v>-26.984126984126984</v>
      </c>
      <c r="I13" s="24">
        <v>-12.345679012345679</v>
      </c>
    </row>
    <row r="14" spans="1:9" x14ac:dyDescent="0.3">
      <c r="A14" s="6" t="s">
        <v>37</v>
      </c>
      <c r="B14" s="5">
        <v>24</v>
      </c>
      <c r="C14" s="5">
        <v>118</v>
      </c>
      <c r="D14" s="5">
        <v>14.285714285714279</v>
      </c>
      <c r="E14" s="26">
        <v>4.4247787610619538</v>
      </c>
      <c r="F14" s="26">
        <v>17</v>
      </c>
      <c r="G14" s="26">
        <v>104</v>
      </c>
      <c r="H14" s="24">
        <v>240</v>
      </c>
      <c r="I14" s="24">
        <v>85.714285714285708</v>
      </c>
    </row>
    <row r="15" spans="1:9" x14ac:dyDescent="0.3">
      <c r="A15" s="6" t="s">
        <v>36</v>
      </c>
      <c r="B15" s="5">
        <v>130</v>
      </c>
      <c r="C15" s="5">
        <v>550</v>
      </c>
      <c r="D15" s="5">
        <v>15.044247787610621</v>
      </c>
      <c r="E15" s="26">
        <v>-0.36231884057971175</v>
      </c>
      <c r="F15" s="26">
        <v>84</v>
      </c>
      <c r="G15" s="26">
        <v>615</v>
      </c>
      <c r="H15" s="24">
        <v>15.068493150684931</v>
      </c>
      <c r="I15" s="24">
        <v>-21.455938697318008</v>
      </c>
    </row>
    <row r="16" spans="1:9" x14ac:dyDescent="0.3">
      <c r="A16" s="6" t="s">
        <v>35</v>
      </c>
      <c r="B16" s="5">
        <v>53</v>
      </c>
      <c r="C16" s="5">
        <v>210</v>
      </c>
      <c r="D16" s="5">
        <v>3.9215686274509887</v>
      </c>
      <c r="E16" s="26">
        <v>-11.392405063291145</v>
      </c>
      <c r="F16" s="26">
        <v>115</v>
      </c>
      <c r="G16" s="26">
        <v>442</v>
      </c>
      <c r="H16" s="24">
        <v>6.481481481481481</v>
      </c>
      <c r="I16" s="24">
        <v>14.805194805194805</v>
      </c>
    </row>
    <row r="17" spans="1:9" x14ac:dyDescent="0.3">
      <c r="A17" s="6" t="s">
        <v>5</v>
      </c>
      <c r="B17" s="5">
        <v>39</v>
      </c>
      <c r="C17" s="5">
        <v>158</v>
      </c>
      <c r="D17" s="5">
        <v>0</v>
      </c>
      <c r="E17" s="26">
        <v>0</v>
      </c>
      <c r="F17" s="27">
        <v>0</v>
      </c>
      <c r="G17" s="26">
        <v>3</v>
      </c>
      <c r="H17" s="25" t="s">
        <v>34</v>
      </c>
      <c r="I17" s="25" t="s">
        <v>34</v>
      </c>
    </row>
    <row r="18" spans="1:9" ht="17.25" thickBot="1" x14ac:dyDescent="0.35">
      <c r="A18" s="3" t="s">
        <v>6</v>
      </c>
      <c r="B18" s="2">
        <f>SUM(B5:B17)</f>
        <v>588</v>
      </c>
      <c r="C18" s="2">
        <v>2583</v>
      </c>
      <c r="D18" s="2">
        <v>3.3391915641476366</v>
      </c>
      <c r="E18" s="23">
        <v>-4.0846639435573762</v>
      </c>
      <c r="F18" s="23">
        <f>SUM(F5:F17)</f>
        <v>828</v>
      </c>
      <c r="G18" s="23">
        <f>SUM(G5:G17)</f>
        <v>4664</v>
      </c>
      <c r="H18" s="28">
        <v>-25.2032520325203</v>
      </c>
      <c r="I18" s="28">
        <v>-10.238645111624328</v>
      </c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M26"/>
  <sheetViews>
    <sheetView zoomScale="130" zoomScaleNormal="130" workbookViewId="0"/>
  </sheetViews>
  <sheetFormatPr defaultRowHeight="16.5" x14ac:dyDescent="0.3"/>
  <cols>
    <col min="1" max="1" width="26.375" customWidth="1"/>
    <col min="4" max="5" width="9" style="15"/>
    <col min="8" max="8" width="9" style="15"/>
    <col min="9" max="9" width="12.625" bestFit="1" customWidth="1"/>
  </cols>
  <sheetData>
    <row r="1" spans="1:13" x14ac:dyDescent="0.3">
      <c r="A1" s="21" t="s">
        <v>44</v>
      </c>
      <c r="B1" s="15"/>
      <c r="C1" s="15"/>
      <c r="F1" s="15"/>
      <c r="G1" s="15"/>
    </row>
    <row r="2" spans="1:13" ht="17.25" thickBot="1" x14ac:dyDescent="0.35">
      <c r="A2" s="15"/>
      <c r="B2" s="15"/>
      <c r="C2" s="15"/>
      <c r="F2" s="15"/>
      <c r="G2" s="15"/>
      <c r="I2" s="31"/>
    </row>
    <row r="3" spans="1:13" x14ac:dyDescent="0.3">
      <c r="A3" s="40" t="s">
        <v>45</v>
      </c>
      <c r="B3" s="17" t="s">
        <v>23</v>
      </c>
      <c r="C3" s="17"/>
      <c r="D3" s="17"/>
      <c r="E3" s="17"/>
      <c r="F3" s="17" t="s">
        <v>24</v>
      </c>
      <c r="G3" s="17"/>
      <c r="H3" s="17"/>
      <c r="I3" s="32"/>
    </row>
    <row r="4" spans="1:13" ht="42.75" thickBot="1" x14ac:dyDescent="0.35">
      <c r="A4" s="41"/>
      <c r="B4" s="18" t="s">
        <v>70</v>
      </c>
      <c r="C4" s="20" t="s">
        <v>67</v>
      </c>
      <c r="D4" s="20" t="s">
        <v>68</v>
      </c>
      <c r="E4" s="19" t="s">
        <v>69</v>
      </c>
      <c r="F4" s="18" t="s">
        <v>70</v>
      </c>
      <c r="G4" s="20" t="s">
        <v>67</v>
      </c>
      <c r="H4" s="19" t="s">
        <v>68</v>
      </c>
      <c r="I4" s="19" t="s">
        <v>69</v>
      </c>
    </row>
    <row r="5" spans="1:13" x14ac:dyDescent="0.3">
      <c r="A5" s="29" t="s">
        <v>46</v>
      </c>
      <c r="B5" s="26">
        <v>197</v>
      </c>
      <c r="C5" s="26">
        <v>926</v>
      </c>
      <c r="D5" s="26">
        <v>-11.659192825112108</v>
      </c>
      <c r="E5" s="26">
        <v>-3.1380753138075312</v>
      </c>
      <c r="F5" s="26">
        <v>255</v>
      </c>
      <c r="G5" s="26">
        <v>1380</v>
      </c>
      <c r="H5" s="26">
        <v>-57.142857142857139</v>
      </c>
      <c r="I5" s="35">
        <v>-27.635028841111691</v>
      </c>
      <c r="J5" s="15"/>
      <c r="K5" s="15"/>
    </row>
    <row r="6" spans="1:13" x14ac:dyDescent="0.3">
      <c r="A6" s="29" t="s">
        <v>47</v>
      </c>
      <c r="B6" s="26">
        <v>28</v>
      </c>
      <c r="C6" s="26">
        <v>89</v>
      </c>
      <c r="D6" s="26">
        <v>100</v>
      </c>
      <c r="E6" s="26">
        <v>12.658227848101266</v>
      </c>
      <c r="F6" s="26">
        <v>9</v>
      </c>
      <c r="G6" s="26">
        <v>240</v>
      </c>
      <c r="H6" s="26">
        <v>125</v>
      </c>
      <c r="I6" s="35">
        <v>69.014084507042256</v>
      </c>
      <c r="J6" s="15"/>
      <c r="K6" s="15"/>
      <c r="L6" s="15"/>
      <c r="M6" s="15"/>
    </row>
    <row r="7" spans="1:13" x14ac:dyDescent="0.3">
      <c r="A7" s="29" t="s">
        <v>48</v>
      </c>
      <c r="B7" s="26">
        <v>20</v>
      </c>
      <c r="C7" s="26">
        <v>65</v>
      </c>
      <c r="D7" s="26">
        <v>0</v>
      </c>
      <c r="E7" s="26">
        <v>-14.473684210526317</v>
      </c>
      <c r="F7" s="26">
        <v>40</v>
      </c>
      <c r="G7" s="26">
        <v>110</v>
      </c>
      <c r="H7" s="26">
        <v>900</v>
      </c>
      <c r="I7" s="35">
        <v>254.83870967741936</v>
      </c>
      <c r="J7" s="15"/>
      <c r="K7" s="15"/>
      <c r="L7" s="15"/>
      <c r="M7" s="15"/>
    </row>
    <row r="8" spans="1:13" x14ac:dyDescent="0.3">
      <c r="A8" s="29" t="s">
        <v>49</v>
      </c>
      <c r="B8" s="26">
        <v>24</v>
      </c>
      <c r="C8" s="26">
        <v>78</v>
      </c>
      <c r="D8" s="26">
        <v>118.18181818181816</v>
      </c>
      <c r="E8" s="26">
        <v>4.0000000000000036</v>
      </c>
      <c r="F8" s="26">
        <v>45</v>
      </c>
      <c r="G8" s="26">
        <v>153</v>
      </c>
      <c r="H8" s="26">
        <v>400</v>
      </c>
      <c r="I8" s="35">
        <v>28.571428571428569</v>
      </c>
      <c r="J8" s="15"/>
      <c r="K8" s="15"/>
      <c r="L8" s="15"/>
      <c r="M8" s="15"/>
    </row>
    <row r="9" spans="1:13" x14ac:dyDescent="0.3">
      <c r="A9" s="29" t="s">
        <v>50</v>
      </c>
      <c r="B9" s="26">
        <v>11</v>
      </c>
      <c r="C9" s="26">
        <v>64</v>
      </c>
      <c r="D9" s="26">
        <v>83.333333333333329</v>
      </c>
      <c r="E9" s="26">
        <v>25.490196078431371</v>
      </c>
      <c r="F9" s="26">
        <v>5</v>
      </c>
      <c r="G9" s="26">
        <v>117</v>
      </c>
      <c r="H9" s="26">
        <v>150</v>
      </c>
      <c r="I9" s="35">
        <v>-28.658536585365852</v>
      </c>
      <c r="J9" s="15"/>
      <c r="K9" s="15"/>
      <c r="L9" s="15"/>
      <c r="M9" s="15"/>
    </row>
    <row r="10" spans="1:13" x14ac:dyDescent="0.3">
      <c r="A10" s="29" t="s">
        <v>51</v>
      </c>
      <c r="B10" s="26">
        <v>16</v>
      </c>
      <c r="C10" s="26">
        <v>54</v>
      </c>
      <c r="D10" s="26">
        <v>77.777777777777771</v>
      </c>
      <c r="E10" s="26">
        <v>10.20408163265305</v>
      </c>
      <c r="F10" s="26">
        <v>30</v>
      </c>
      <c r="G10" s="26">
        <v>131</v>
      </c>
      <c r="H10" s="26">
        <v>-9.0909090909090917</v>
      </c>
      <c r="I10" s="35">
        <v>2.34375</v>
      </c>
      <c r="J10" s="15"/>
      <c r="K10" s="15"/>
      <c r="L10" s="15"/>
      <c r="M10" s="15"/>
    </row>
    <row r="11" spans="1:13" x14ac:dyDescent="0.3">
      <c r="A11" s="29" t="s">
        <v>52</v>
      </c>
      <c r="B11" s="26">
        <v>17</v>
      </c>
      <c r="C11" s="26">
        <v>57</v>
      </c>
      <c r="D11" s="26">
        <v>13.33333333333333</v>
      </c>
      <c r="E11" s="26">
        <v>11.764705882352944</v>
      </c>
      <c r="F11" s="26">
        <v>17</v>
      </c>
      <c r="G11" s="26">
        <v>91</v>
      </c>
      <c r="H11" s="26">
        <v>-52.777777777777779</v>
      </c>
      <c r="I11" s="35">
        <v>-10.784313725490197</v>
      </c>
      <c r="J11" s="15"/>
      <c r="K11" s="15"/>
      <c r="L11" s="15"/>
      <c r="M11" s="15"/>
    </row>
    <row r="12" spans="1:13" x14ac:dyDescent="0.3">
      <c r="A12" s="29" t="s">
        <v>53</v>
      </c>
      <c r="B12" s="27">
        <v>3</v>
      </c>
      <c r="C12" s="26">
        <v>6</v>
      </c>
      <c r="D12" s="27">
        <v>200</v>
      </c>
      <c r="E12" s="26">
        <v>-53.846153846153847</v>
      </c>
      <c r="F12" s="27">
        <v>0</v>
      </c>
      <c r="G12" s="27">
        <v>2</v>
      </c>
      <c r="H12" s="27" t="s">
        <v>34</v>
      </c>
      <c r="I12" s="36" t="s">
        <v>34</v>
      </c>
      <c r="J12" s="15"/>
      <c r="K12" s="15"/>
      <c r="L12" s="15"/>
      <c r="M12" s="15"/>
    </row>
    <row r="13" spans="1:13" x14ac:dyDescent="0.3">
      <c r="A13" s="29" t="s">
        <v>54</v>
      </c>
      <c r="B13" s="27">
        <v>8</v>
      </c>
      <c r="C13" s="26">
        <v>30</v>
      </c>
      <c r="D13" s="26">
        <v>166.66666666666666</v>
      </c>
      <c r="E13" s="26">
        <v>3.4482758620689724</v>
      </c>
      <c r="F13" s="26">
        <v>69</v>
      </c>
      <c r="G13" s="26">
        <v>134</v>
      </c>
      <c r="H13" s="26" t="s">
        <v>34</v>
      </c>
      <c r="I13" s="36">
        <v>135.08771929824562</v>
      </c>
      <c r="J13" s="15"/>
      <c r="K13" s="15"/>
      <c r="L13" s="15"/>
      <c r="M13" s="15"/>
    </row>
    <row r="14" spans="1:13" x14ac:dyDescent="0.3">
      <c r="A14" s="29" t="s">
        <v>55</v>
      </c>
      <c r="B14" s="26">
        <v>80</v>
      </c>
      <c r="C14" s="26">
        <v>342</v>
      </c>
      <c r="D14" s="26">
        <v>-5.8823529411764719</v>
      </c>
      <c r="E14" s="26">
        <v>-9.2838196286472154</v>
      </c>
      <c r="F14" s="26">
        <v>77</v>
      </c>
      <c r="G14" s="26">
        <v>718</v>
      </c>
      <c r="H14" s="26">
        <v>-51.572327044025158</v>
      </c>
      <c r="I14" s="35">
        <v>-4.2666666666666666</v>
      </c>
      <c r="J14" s="15"/>
      <c r="K14" s="15"/>
      <c r="L14" s="15"/>
      <c r="M14" s="15"/>
    </row>
    <row r="15" spans="1:13" x14ac:dyDescent="0.3">
      <c r="A15" s="29" t="s">
        <v>56</v>
      </c>
      <c r="B15" s="26">
        <v>14</v>
      </c>
      <c r="C15" s="26">
        <v>59</v>
      </c>
      <c r="D15" s="26">
        <v>16.666666666666675</v>
      </c>
      <c r="E15" s="26">
        <v>-21.333333333333336</v>
      </c>
      <c r="F15" s="26">
        <v>46</v>
      </c>
      <c r="G15" s="26">
        <v>128</v>
      </c>
      <c r="H15" s="26">
        <v>109.09090909090908</v>
      </c>
      <c r="I15" s="35">
        <v>-46.218487394957982</v>
      </c>
      <c r="J15" s="15"/>
      <c r="K15" s="15"/>
      <c r="L15" s="15"/>
      <c r="M15" s="15"/>
    </row>
    <row r="16" spans="1:13" x14ac:dyDescent="0.3">
      <c r="A16" s="29" t="s">
        <v>57</v>
      </c>
      <c r="B16" s="26">
        <v>78</v>
      </c>
      <c r="C16" s="26">
        <v>366</v>
      </c>
      <c r="D16" s="26">
        <v>-12.35955056179775</v>
      </c>
      <c r="E16" s="26">
        <v>-7.8085642317380355</v>
      </c>
      <c r="F16" s="26">
        <v>113</v>
      </c>
      <c r="G16" s="26">
        <v>649</v>
      </c>
      <c r="H16" s="26">
        <v>-35.05747126436782</v>
      </c>
      <c r="I16" s="35">
        <v>-19.278606965174131</v>
      </c>
      <c r="J16" s="15"/>
      <c r="K16" s="15"/>
      <c r="L16" s="15"/>
      <c r="M16" s="15"/>
    </row>
    <row r="17" spans="1:13" x14ac:dyDescent="0.3">
      <c r="A17" s="29" t="s">
        <v>58</v>
      </c>
      <c r="B17" s="26">
        <v>19</v>
      </c>
      <c r="C17" s="26">
        <v>62</v>
      </c>
      <c r="D17" s="26">
        <v>137.5</v>
      </c>
      <c r="E17" s="26">
        <v>16.981132075471695</v>
      </c>
      <c r="F17" s="26">
        <v>48</v>
      </c>
      <c r="G17" s="26">
        <v>116</v>
      </c>
      <c r="H17" s="26">
        <v>92</v>
      </c>
      <c r="I17" s="35">
        <v>-4.1322314049586781</v>
      </c>
      <c r="J17" s="15"/>
      <c r="K17" s="15"/>
      <c r="L17" s="15"/>
      <c r="M17" s="15"/>
    </row>
    <row r="18" spans="1:13" x14ac:dyDescent="0.3">
      <c r="A18" s="29" t="s">
        <v>59</v>
      </c>
      <c r="B18" s="26">
        <v>14</v>
      </c>
      <c r="C18" s="26">
        <v>58</v>
      </c>
      <c r="D18" s="26">
        <v>100</v>
      </c>
      <c r="E18" s="26">
        <v>9.4339622641509422</v>
      </c>
      <c r="F18" s="26">
        <v>6</v>
      </c>
      <c r="G18" s="26">
        <v>188</v>
      </c>
      <c r="H18" s="26">
        <v>0</v>
      </c>
      <c r="I18" s="35">
        <v>157.53424657534248</v>
      </c>
      <c r="J18" s="15"/>
      <c r="K18" s="15"/>
      <c r="L18" s="15"/>
      <c r="M18" s="15"/>
    </row>
    <row r="19" spans="1:13" x14ac:dyDescent="0.3">
      <c r="A19" s="29" t="s">
        <v>60</v>
      </c>
      <c r="B19" s="26">
        <v>8</v>
      </c>
      <c r="C19" s="26">
        <v>57</v>
      </c>
      <c r="D19" s="26">
        <v>-46.666666666666664</v>
      </c>
      <c r="E19" s="26">
        <v>1.7857142857142794</v>
      </c>
      <c r="F19" s="26">
        <v>18</v>
      </c>
      <c r="G19" s="26">
        <v>69</v>
      </c>
      <c r="H19" s="26">
        <v>157.14285714285714</v>
      </c>
      <c r="I19" s="35">
        <v>-24.175824175824175</v>
      </c>
      <c r="J19" s="15"/>
      <c r="K19" s="15"/>
      <c r="L19" s="15"/>
      <c r="M19" s="15"/>
    </row>
    <row r="20" spans="1:13" x14ac:dyDescent="0.3">
      <c r="A20" s="29" t="s">
        <v>61</v>
      </c>
      <c r="B20" s="26">
        <v>10</v>
      </c>
      <c r="C20" s="26">
        <v>58</v>
      </c>
      <c r="D20" s="26">
        <v>25</v>
      </c>
      <c r="E20" s="26">
        <v>-6.4516129032258114</v>
      </c>
      <c r="F20" s="26">
        <v>1</v>
      </c>
      <c r="G20" s="26">
        <v>65</v>
      </c>
      <c r="H20" s="26">
        <v>-92.857142857142861</v>
      </c>
      <c r="I20" s="35">
        <v>-64.673913043478265</v>
      </c>
      <c r="J20" s="15"/>
      <c r="K20" s="15"/>
      <c r="L20" s="15"/>
      <c r="M20" s="15"/>
    </row>
    <row r="21" spans="1:13" x14ac:dyDescent="0.3">
      <c r="A21" s="29" t="s">
        <v>62</v>
      </c>
      <c r="B21" s="26">
        <v>13</v>
      </c>
      <c r="C21" s="26">
        <v>61</v>
      </c>
      <c r="D21" s="26">
        <v>-7.1428571428571397</v>
      </c>
      <c r="E21" s="26">
        <v>3.3898305084745672</v>
      </c>
      <c r="F21" s="26">
        <v>29</v>
      </c>
      <c r="G21" s="26">
        <v>97</v>
      </c>
      <c r="H21" s="26">
        <v>2800</v>
      </c>
      <c r="I21" s="35">
        <v>106.38297872340425</v>
      </c>
      <c r="J21" s="15"/>
      <c r="K21" s="15"/>
      <c r="L21" s="15"/>
      <c r="M21" s="15"/>
    </row>
    <row r="22" spans="1:13" x14ac:dyDescent="0.3">
      <c r="A22" s="29" t="s">
        <v>63</v>
      </c>
      <c r="B22" s="26">
        <v>13</v>
      </c>
      <c r="C22" s="26">
        <v>55</v>
      </c>
      <c r="D22" s="26">
        <v>85.714285714285722</v>
      </c>
      <c r="E22" s="26">
        <v>-6.7796610169491567</v>
      </c>
      <c r="F22" s="26">
        <v>15</v>
      </c>
      <c r="G22" s="26">
        <v>76</v>
      </c>
      <c r="H22" s="26">
        <v>400</v>
      </c>
      <c r="I22" s="35">
        <v>-24.752475247524753</v>
      </c>
      <c r="J22" s="15"/>
      <c r="K22" s="15"/>
      <c r="L22" s="15"/>
      <c r="M22" s="15"/>
    </row>
    <row r="23" spans="1:13" x14ac:dyDescent="0.3">
      <c r="A23" s="29" t="s">
        <v>64</v>
      </c>
      <c r="B23" s="26">
        <v>4</v>
      </c>
      <c r="C23" s="26">
        <v>25</v>
      </c>
      <c r="D23" s="26">
        <v>-42.857142857142861</v>
      </c>
      <c r="E23" s="26">
        <v>-28.571428571428569</v>
      </c>
      <c r="F23" s="26">
        <v>1</v>
      </c>
      <c r="G23" s="26">
        <v>62</v>
      </c>
      <c r="H23" s="26">
        <v>-87.5</v>
      </c>
      <c r="I23" s="35">
        <v>37.777777777777779</v>
      </c>
      <c r="J23" s="15"/>
      <c r="K23" s="15"/>
      <c r="L23" s="15"/>
      <c r="M23" s="15"/>
    </row>
    <row r="24" spans="1:13" x14ac:dyDescent="0.3">
      <c r="A24" s="29" t="s">
        <v>65</v>
      </c>
      <c r="B24" s="26">
        <v>4</v>
      </c>
      <c r="C24" s="26">
        <v>28</v>
      </c>
      <c r="D24" s="26">
        <v>-50</v>
      </c>
      <c r="E24" s="26">
        <v>-30.000000000000004</v>
      </c>
      <c r="F24" s="26">
        <v>2</v>
      </c>
      <c r="G24" s="26">
        <v>69</v>
      </c>
      <c r="H24" s="26">
        <v>-60</v>
      </c>
      <c r="I24" s="35">
        <v>109.09090909090908</v>
      </c>
      <c r="J24" s="15"/>
      <c r="K24" s="15"/>
      <c r="L24" s="15"/>
      <c r="M24" s="15"/>
    </row>
    <row r="25" spans="1:13" x14ac:dyDescent="0.3">
      <c r="A25" s="29" t="s">
        <v>66</v>
      </c>
      <c r="B25" s="26">
        <v>7</v>
      </c>
      <c r="C25" s="26">
        <v>43</v>
      </c>
      <c r="D25" s="26">
        <v>0</v>
      </c>
      <c r="E25" s="26">
        <v>-10.416666666666663</v>
      </c>
      <c r="F25" s="26">
        <v>2</v>
      </c>
      <c r="G25" s="26">
        <v>69</v>
      </c>
      <c r="H25" s="26" t="s">
        <v>34</v>
      </c>
      <c r="I25" s="36">
        <v>50</v>
      </c>
      <c r="J25" s="15"/>
      <c r="K25" s="15"/>
      <c r="L25" s="15"/>
      <c r="M25" s="15"/>
    </row>
    <row r="26" spans="1:13" ht="17.25" thickBot="1" x14ac:dyDescent="0.35">
      <c r="A26" s="22" t="s">
        <v>6</v>
      </c>
      <c r="B26" s="23">
        <v>588</v>
      </c>
      <c r="C26" s="23">
        <v>2583</v>
      </c>
      <c r="D26" s="23">
        <v>3.3391915641476366</v>
      </c>
      <c r="E26" s="23">
        <v>-4.0846639435573762</v>
      </c>
      <c r="F26" s="23">
        <v>828</v>
      </c>
      <c r="G26" s="23">
        <f>SUM(G5:G25)</f>
        <v>4664</v>
      </c>
      <c r="H26" s="23">
        <v>-25.203252032520325</v>
      </c>
      <c r="I26" s="37">
        <v>-10.277136258660507</v>
      </c>
      <c r="K26" s="15"/>
      <c r="M26" s="15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A1:AA7"/>
  <sheetViews>
    <sheetView workbookViewId="0"/>
  </sheetViews>
  <sheetFormatPr defaultColWidth="9" defaultRowHeight="16.5" x14ac:dyDescent="0.3"/>
  <cols>
    <col min="1" max="25" width="9" style="15"/>
    <col min="26" max="26" width="11.25" style="15" bestFit="1" customWidth="1"/>
    <col min="27" max="42" width="9.5" style="15" bestFit="1" customWidth="1"/>
    <col min="43" max="16384" width="9" style="15"/>
  </cols>
  <sheetData>
    <row r="1" spans="1:27" x14ac:dyDescent="0.3">
      <c r="A1" s="15" t="s">
        <v>71</v>
      </c>
    </row>
    <row r="3" spans="1:27" x14ac:dyDescent="0.3">
      <c r="B3" s="15" t="s">
        <v>25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7</v>
      </c>
      <c r="H3" s="15" t="s">
        <v>8</v>
      </c>
      <c r="I3" s="15" t="s">
        <v>9</v>
      </c>
      <c r="J3" s="15" t="s">
        <v>30</v>
      </c>
      <c r="K3" s="15" t="s">
        <v>31</v>
      </c>
      <c r="L3" s="15" t="s">
        <v>32</v>
      </c>
      <c r="M3" s="15" t="s">
        <v>33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10</v>
      </c>
      <c r="T3" s="15" t="s">
        <v>11</v>
      </c>
      <c r="U3" s="15" t="s">
        <v>12</v>
      </c>
      <c r="V3" s="15" t="s">
        <v>18</v>
      </c>
      <c r="W3" s="15" t="s">
        <v>19</v>
      </c>
      <c r="X3" s="15" t="s">
        <v>20</v>
      </c>
      <c r="Y3" s="15" t="s">
        <v>21</v>
      </c>
      <c r="Z3" s="15" t="s">
        <v>22</v>
      </c>
    </row>
    <row r="4" spans="1:27" x14ac:dyDescent="0.3">
      <c r="A4" s="15" t="s">
        <v>23</v>
      </c>
      <c r="B4" s="15">
        <v>726</v>
      </c>
      <c r="C4" s="15">
        <v>635</v>
      </c>
      <c r="D4" s="15">
        <v>504</v>
      </c>
      <c r="E4" s="15">
        <v>335</v>
      </c>
      <c r="F4" s="15">
        <v>398</v>
      </c>
      <c r="G4" s="15">
        <v>513</v>
      </c>
      <c r="H4" s="15">
        <v>642</v>
      </c>
      <c r="I4" s="15">
        <v>671</v>
      </c>
      <c r="J4" s="15">
        <v>533</v>
      </c>
      <c r="K4" s="15">
        <v>504</v>
      </c>
      <c r="L4" s="15">
        <v>621</v>
      </c>
      <c r="M4" s="15">
        <v>466</v>
      </c>
      <c r="N4" s="15">
        <v>569</v>
      </c>
      <c r="O4" s="15">
        <v>706</v>
      </c>
      <c r="P4" s="15">
        <v>459</v>
      </c>
      <c r="Q4" s="15">
        <v>350</v>
      </c>
      <c r="R4" s="15">
        <v>474</v>
      </c>
      <c r="S4" s="15">
        <v>512</v>
      </c>
      <c r="T4" s="15">
        <v>684</v>
      </c>
      <c r="U4" s="15">
        <v>585</v>
      </c>
      <c r="V4" s="15">
        <v>443</v>
      </c>
      <c r="W4" s="15">
        <v>516</v>
      </c>
      <c r="X4" s="15">
        <v>559</v>
      </c>
      <c r="Y4" s="15">
        <v>477</v>
      </c>
      <c r="Z4" s="15">
        <v>588</v>
      </c>
    </row>
    <row r="5" spans="1:27" x14ac:dyDescent="0.3">
      <c r="A5" s="15" t="s">
        <v>24</v>
      </c>
      <c r="B5" s="15">
        <v>1948</v>
      </c>
      <c r="C5" s="15">
        <v>2097</v>
      </c>
      <c r="D5" s="15">
        <v>1187</v>
      </c>
      <c r="E5" s="15">
        <v>1297</v>
      </c>
      <c r="F5" s="15">
        <v>1440</v>
      </c>
      <c r="G5" s="15">
        <v>1818</v>
      </c>
      <c r="H5" s="15">
        <v>1333</v>
      </c>
      <c r="I5" s="15">
        <v>950</v>
      </c>
      <c r="J5" s="15">
        <v>1127</v>
      </c>
      <c r="K5" s="15">
        <v>960</v>
      </c>
      <c r="L5" s="15">
        <v>1231</v>
      </c>
      <c r="M5" s="15">
        <v>771</v>
      </c>
      <c r="N5" s="15">
        <v>1107</v>
      </c>
      <c r="O5" s="15">
        <v>819</v>
      </c>
      <c r="P5" s="15">
        <v>774</v>
      </c>
      <c r="Q5" s="15">
        <v>675</v>
      </c>
      <c r="R5" s="15">
        <v>872</v>
      </c>
      <c r="S5" s="15">
        <v>846</v>
      </c>
      <c r="T5" s="15">
        <v>733</v>
      </c>
      <c r="U5" s="15">
        <v>678</v>
      </c>
      <c r="V5" s="15">
        <v>1141</v>
      </c>
      <c r="W5" s="15">
        <v>918</v>
      </c>
      <c r="X5" s="15">
        <v>959</v>
      </c>
      <c r="Y5" s="15">
        <v>818</v>
      </c>
      <c r="Z5" s="15">
        <v>828</v>
      </c>
    </row>
    <row r="7" spans="1:27" x14ac:dyDescent="0.3">
      <c r="Y7" s="1"/>
      <c r="AA7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7"/>
  <dimension ref="A1:Z17"/>
  <sheetViews>
    <sheetView workbookViewId="0"/>
  </sheetViews>
  <sheetFormatPr defaultColWidth="9" defaultRowHeight="16.5" x14ac:dyDescent="0.3"/>
  <cols>
    <col min="1" max="16384" width="9" style="15"/>
  </cols>
  <sheetData>
    <row r="1" spans="1:26" x14ac:dyDescent="0.3">
      <c r="A1" s="15" t="s">
        <v>71</v>
      </c>
    </row>
    <row r="3" spans="1:26" x14ac:dyDescent="0.3">
      <c r="B3" s="15" t="s">
        <v>25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7</v>
      </c>
      <c r="H3" s="15" t="s">
        <v>8</v>
      </c>
      <c r="I3" s="15" t="s">
        <v>9</v>
      </c>
      <c r="J3" s="15" t="s">
        <v>30</v>
      </c>
      <c r="K3" s="15" t="s">
        <v>31</v>
      </c>
      <c r="L3" s="15" t="s">
        <v>32</v>
      </c>
      <c r="M3" s="15" t="s">
        <v>33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10</v>
      </c>
      <c r="T3" s="15" t="s">
        <v>11</v>
      </c>
      <c r="U3" s="15" t="s">
        <v>12</v>
      </c>
      <c r="V3" s="15" t="s">
        <v>18</v>
      </c>
      <c r="W3" s="15" t="s">
        <v>19</v>
      </c>
      <c r="X3" s="15" t="s">
        <v>20</v>
      </c>
      <c r="Y3" s="15" t="s">
        <v>21</v>
      </c>
      <c r="Z3" s="15" t="s">
        <v>22</v>
      </c>
    </row>
    <row r="4" spans="1:26" x14ac:dyDescent="0.3">
      <c r="A4" s="15" t="s">
        <v>23</v>
      </c>
      <c r="B4" s="15">
        <v>726</v>
      </c>
      <c r="C4" s="15">
        <v>635</v>
      </c>
      <c r="D4" s="15">
        <v>504</v>
      </c>
      <c r="E4" s="15">
        <v>335</v>
      </c>
      <c r="F4" s="15">
        <v>398</v>
      </c>
      <c r="G4" s="15">
        <v>513</v>
      </c>
      <c r="H4" s="15">
        <v>642</v>
      </c>
      <c r="I4" s="15">
        <v>671</v>
      </c>
      <c r="J4" s="15">
        <v>533</v>
      </c>
      <c r="K4" s="15">
        <v>504</v>
      </c>
      <c r="L4" s="15">
        <v>621</v>
      </c>
      <c r="M4" s="15">
        <v>466</v>
      </c>
      <c r="N4" s="15">
        <v>569</v>
      </c>
      <c r="O4" s="15">
        <v>706</v>
      </c>
      <c r="P4" s="15">
        <v>459</v>
      </c>
      <c r="Q4" s="15">
        <v>350</v>
      </c>
      <c r="R4" s="15">
        <v>474</v>
      </c>
      <c r="S4" s="15">
        <v>512</v>
      </c>
      <c r="T4" s="15">
        <v>684</v>
      </c>
      <c r="U4" s="15">
        <v>585</v>
      </c>
      <c r="V4" s="15">
        <v>443</v>
      </c>
      <c r="W4" s="15">
        <v>516</v>
      </c>
      <c r="X4" s="15">
        <v>559</v>
      </c>
      <c r="Y4" s="15">
        <v>477</v>
      </c>
      <c r="Z4" s="15">
        <v>588</v>
      </c>
    </row>
    <row r="5" spans="1:26" x14ac:dyDescent="0.3">
      <c r="A5" s="15" t="s">
        <v>24</v>
      </c>
      <c r="B5" s="15">
        <v>1948</v>
      </c>
      <c r="C5" s="15">
        <v>2097</v>
      </c>
      <c r="D5" s="15">
        <v>1187</v>
      </c>
      <c r="E5" s="15">
        <v>1297</v>
      </c>
      <c r="F5" s="15">
        <v>1440</v>
      </c>
      <c r="G5" s="15">
        <v>1818</v>
      </c>
      <c r="H5" s="15">
        <v>1333</v>
      </c>
      <c r="I5" s="15">
        <v>950</v>
      </c>
      <c r="J5" s="15">
        <v>1127</v>
      </c>
      <c r="K5" s="15">
        <v>960</v>
      </c>
      <c r="L5" s="15">
        <v>1231</v>
      </c>
      <c r="M5" s="15">
        <v>771</v>
      </c>
      <c r="N5" s="15">
        <v>1107</v>
      </c>
      <c r="O5" s="15">
        <v>819</v>
      </c>
      <c r="P5" s="15">
        <v>774</v>
      </c>
      <c r="Q5" s="15">
        <v>675</v>
      </c>
      <c r="R5" s="15">
        <v>872</v>
      </c>
      <c r="S5" s="15">
        <v>846</v>
      </c>
      <c r="T5" s="15">
        <v>733</v>
      </c>
      <c r="U5" s="15">
        <v>678</v>
      </c>
      <c r="V5" s="15">
        <v>1141</v>
      </c>
      <c r="W5" s="15">
        <v>918</v>
      </c>
      <c r="X5" s="15">
        <v>959</v>
      </c>
      <c r="Y5" s="15">
        <v>818</v>
      </c>
      <c r="Z5" s="15">
        <v>828</v>
      </c>
    </row>
    <row r="10" spans="1:26" x14ac:dyDescent="0.3">
      <c r="N10" s="15" t="s">
        <v>13</v>
      </c>
      <c r="O10" s="15" t="s">
        <v>14</v>
      </c>
      <c r="P10" s="15" t="s">
        <v>15</v>
      </c>
      <c r="Q10" s="15" t="s">
        <v>16</v>
      </c>
      <c r="R10" s="15" t="s">
        <v>17</v>
      </c>
      <c r="S10" s="15" t="s">
        <v>10</v>
      </c>
      <c r="T10" s="15" t="s">
        <v>11</v>
      </c>
      <c r="U10" s="15" t="s">
        <v>12</v>
      </c>
      <c r="V10" s="15" t="s">
        <v>18</v>
      </c>
      <c r="W10" s="15" t="s">
        <v>19</v>
      </c>
      <c r="X10" s="15" t="s">
        <v>20</v>
      </c>
      <c r="Y10" s="15" t="s">
        <v>21</v>
      </c>
      <c r="Z10" s="15" t="s">
        <v>22</v>
      </c>
    </row>
    <row r="11" spans="1:26" x14ac:dyDescent="0.3">
      <c r="M11" s="15" t="s">
        <v>23</v>
      </c>
      <c r="N11" s="34">
        <v>-21.625344352617081</v>
      </c>
      <c r="O11" s="34">
        <v>11.181102362204731</v>
      </c>
      <c r="P11" s="34">
        <v>-8.9285714285714306</v>
      </c>
      <c r="Q11" s="34">
        <v>4.4776119402984982</v>
      </c>
      <c r="R11" s="34">
        <v>19.095477386934668</v>
      </c>
      <c r="S11" s="34">
        <v>-0.19493177387914784</v>
      </c>
      <c r="T11" s="34">
        <v>6.5420560747663448</v>
      </c>
      <c r="U11" s="34">
        <v>-12.816691505216093</v>
      </c>
      <c r="V11" s="34">
        <v>-16.885553470919323</v>
      </c>
      <c r="W11" s="34">
        <v>2.3809523809523725</v>
      </c>
      <c r="X11" s="34">
        <v>-9.9838969404186795</v>
      </c>
      <c r="Y11" s="34">
        <v>2.3605150214592197</v>
      </c>
      <c r="Z11" s="34">
        <v>3.3391915641476366</v>
      </c>
    </row>
    <row r="12" spans="1:26" x14ac:dyDescent="0.3">
      <c r="M12" s="15" t="s">
        <v>24</v>
      </c>
      <c r="N12" s="34">
        <v>-43.172484599589325</v>
      </c>
      <c r="O12" s="34">
        <v>-60.944206008583691</v>
      </c>
      <c r="P12" s="34">
        <v>-34.793597304128056</v>
      </c>
      <c r="Q12" s="34">
        <v>-47.956823438704696</v>
      </c>
      <c r="R12" s="34">
        <v>-39.44444444444445</v>
      </c>
      <c r="S12" s="34">
        <v>-53.46534653465347</v>
      </c>
      <c r="T12" s="34">
        <v>-45.011252813203306</v>
      </c>
      <c r="U12" s="34">
        <v>-28.631578947368418</v>
      </c>
      <c r="V12" s="34">
        <v>1.2422360248447228</v>
      </c>
      <c r="W12" s="34">
        <v>-4.3749999999999956</v>
      </c>
      <c r="X12" s="34">
        <v>-22.095857026807476</v>
      </c>
      <c r="Y12" s="34">
        <v>6.095979247730221</v>
      </c>
      <c r="Z12" s="34">
        <v>-25.203252032520329</v>
      </c>
    </row>
    <row r="14" spans="1:26" x14ac:dyDescent="0.3"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N15" s="1">
        <f t="shared" ref="N15:Z16" si="0">SUM((N4/B4)-1)*100</f>
        <v>-21.625344352617081</v>
      </c>
      <c r="O15" s="1">
        <f t="shared" si="0"/>
        <v>11.181102362204731</v>
      </c>
      <c r="P15" s="1">
        <f t="shared" si="0"/>
        <v>-8.9285714285714306</v>
      </c>
      <c r="Q15" s="1">
        <f t="shared" si="0"/>
        <v>4.4776119402984982</v>
      </c>
      <c r="R15" s="1">
        <f t="shared" si="0"/>
        <v>19.095477386934668</v>
      </c>
      <c r="S15" s="1">
        <f t="shared" si="0"/>
        <v>-0.19493177387914784</v>
      </c>
      <c r="T15" s="1">
        <f t="shared" si="0"/>
        <v>6.5420560747663448</v>
      </c>
      <c r="U15" s="1">
        <f t="shared" si="0"/>
        <v>-12.816691505216093</v>
      </c>
      <c r="V15" s="1">
        <f t="shared" si="0"/>
        <v>-16.885553470919323</v>
      </c>
      <c r="W15" s="1">
        <f t="shared" si="0"/>
        <v>2.3809523809523725</v>
      </c>
      <c r="X15" s="1">
        <f t="shared" si="0"/>
        <v>-9.9838969404186795</v>
      </c>
      <c r="Y15" s="1">
        <f t="shared" si="0"/>
        <v>2.3605150214592197</v>
      </c>
      <c r="Z15" s="1">
        <f t="shared" si="0"/>
        <v>3.3391915641476366</v>
      </c>
    </row>
    <row r="16" spans="1:26" x14ac:dyDescent="0.3">
      <c r="N16" s="1">
        <f t="shared" si="0"/>
        <v>-43.172484599589325</v>
      </c>
      <c r="O16" s="1">
        <f t="shared" si="0"/>
        <v>-60.944206008583691</v>
      </c>
      <c r="P16" s="1">
        <f t="shared" si="0"/>
        <v>-34.793597304128056</v>
      </c>
      <c r="Q16" s="1">
        <f t="shared" si="0"/>
        <v>-47.956823438704696</v>
      </c>
      <c r="R16" s="1">
        <f t="shared" si="0"/>
        <v>-39.44444444444445</v>
      </c>
      <c r="S16" s="1">
        <f t="shared" si="0"/>
        <v>-53.46534653465347</v>
      </c>
      <c r="T16" s="1">
        <f t="shared" si="0"/>
        <v>-45.011252813203306</v>
      </c>
      <c r="U16" s="1">
        <f t="shared" si="0"/>
        <v>-28.631578947368418</v>
      </c>
      <c r="V16" s="1">
        <f t="shared" si="0"/>
        <v>1.2422360248447228</v>
      </c>
      <c r="W16" s="1">
        <f t="shared" si="0"/>
        <v>-4.3749999999999956</v>
      </c>
      <c r="X16" s="1">
        <f t="shared" si="0"/>
        <v>-22.095857026807476</v>
      </c>
      <c r="Y16" s="1">
        <f t="shared" si="0"/>
        <v>6.095979247730221</v>
      </c>
      <c r="Z16" s="1">
        <f t="shared" si="0"/>
        <v>-25.203252032520329</v>
      </c>
    </row>
    <row r="17" spans="14:26" x14ac:dyDescent="0.3"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596D3624E0D04AB3A8DFBC75B0E2F5" ma:contentTypeVersion="0" ma:contentTypeDescription="Skapa ett nytt dokument." ma:contentTypeScope="" ma:versionID="30eef3beab1a8166cfd0385b1d66c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971a4d6bd4400ea389d25184ac416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1E7E2-4CB0-496D-BDDE-B3352D68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F5C983-0BDB-4FA1-B498-7245FBED6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995EEF-FDDE-4F57-A5F1-324BA47974C9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Tabell 1</vt:lpstr>
      <vt:lpstr>Tabell 2</vt:lpstr>
      <vt:lpstr>Figur 1</vt:lpstr>
      <vt:lpstr>Figur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Knutsson Anton</dc:creator>
  <cp:lastModifiedBy>hanna.skystedt@tillvaxtanalys.se</cp:lastModifiedBy>
  <dcterms:created xsi:type="dcterms:W3CDTF">2020-05-07T14:34:37Z</dcterms:created>
  <dcterms:modified xsi:type="dcterms:W3CDTF">2022-09-20T06:16:49Z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0x01010043596D3624E0D04AB3A8DFBC75B0E2F5</vt:lpwstr>
  </property>
</Properties>
</file>